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15345" windowHeight="6870" tabRatio="799" activeTab="2"/>
  </bookViews>
  <sheets>
    <sheet name="2019日程 結果" sheetId="6" r:id="rId1"/>
    <sheet name="男子結果" sheetId="3" r:id="rId2"/>
    <sheet name="女子結果" sheetId="4" r:id="rId3"/>
  </sheets>
  <definedNames>
    <definedName name="_xlnm.Print_Area" localSheetId="0">'2019日程 結果'!$A$1:$Q$28</definedName>
    <definedName name="_xlnm.Print_Area" localSheetId="2">女子結果!$A$1:$AZ$69</definedName>
    <definedName name="_xlnm.Print_Area" localSheetId="1">男子結果!$A$1:$AZ$66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5" i="4" l="1"/>
  <c r="AI26" i="3" l="1"/>
  <c r="Q11" i="6" l="1"/>
  <c r="M11" i="6"/>
  <c r="E16" i="6"/>
  <c r="P12" i="6"/>
  <c r="E8" i="6"/>
  <c r="E5" i="6"/>
  <c r="AB11" i="4"/>
  <c r="H9" i="6" s="1"/>
  <c r="V11" i="4"/>
  <c r="F9" i="6" s="1"/>
  <c r="U11" i="4"/>
  <c r="H5" i="6" s="1"/>
  <c r="O11" i="4"/>
  <c r="F5" i="6" s="1"/>
  <c r="Q14" i="6" l="1"/>
  <c r="M14" i="6"/>
  <c r="Q13" i="6"/>
  <c r="M13" i="6"/>
  <c r="I14" i="6"/>
  <c r="E14" i="6"/>
  <c r="I13" i="6"/>
  <c r="E13" i="6"/>
  <c r="Q10" i="6"/>
  <c r="M10" i="6"/>
  <c r="I10" i="6"/>
  <c r="E10" i="6"/>
  <c r="Q9" i="6"/>
  <c r="M9" i="6"/>
  <c r="I9" i="6"/>
  <c r="E9" i="6"/>
  <c r="Q6" i="6"/>
  <c r="M6" i="6"/>
  <c r="Q5" i="6"/>
  <c r="M5" i="6"/>
  <c r="I6" i="6"/>
  <c r="E6" i="6"/>
  <c r="I5" i="6"/>
  <c r="Q16" i="6"/>
  <c r="M16" i="6"/>
  <c r="I16" i="6"/>
  <c r="I15" i="6"/>
  <c r="E15" i="6"/>
  <c r="Q12" i="6"/>
  <c r="M12" i="6"/>
  <c r="I12" i="6"/>
  <c r="E12" i="6"/>
  <c r="Q8" i="6"/>
  <c r="M8" i="6"/>
  <c r="I8" i="6"/>
  <c r="I7" i="6"/>
  <c r="E7" i="6"/>
  <c r="AA47" i="3" l="1"/>
  <c r="H27" i="6" s="1"/>
  <c r="AA50" i="4"/>
  <c r="H26" i="6" s="1"/>
  <c r="F58" i="4"/>
  <c r="F24" i="6" s="1"/>
  <c r="L58" i="4"/>
  <c r="H24" i="6" s="1"/>
  <c r="M62" i="4"/>
  <c r="F22" i="6" s="1"/>
  <c r="S62" i="4"/>
  <c r="H22" i="6" s="1"/>
  <c r="U56" i="4"/>
  <c r="N26" i="6" s="1"/>
  <c r="AA56" i="4"/>
  <c r="P26" i="6" s="1"/>
  <c r="AQ58" i="4"/>
  <c r="P24" i="6" s="1"/>
  <c r="AK58" i="4"/>
  <c r="N24" i="6" s="1"/>
  <c r="AJ62" i="4"/>
  <c r="P22" i="6" s="1"/>
  <c r="AD62" i="4"/>
  <c r="N22" i="6" s="1"/>
  <c r="U50" i="4"/>
  <c r="F26" i="6" s="1"/>
  <c r="M59" i="3" l="1"/>
  <c r="F23" i="6" s="1"/>
  <c r="S59" i="3"/>
  <c r="H23" i="6" s="1"/>
  <c r="L55" i="3"/>
  <c r="H25" i="6" s="1"/>
  <c r="F55" i="3"/>
  <c r="F25" i="6" s="1"/>
  <c r="AD59" i="3"/>
  <c r="N23" i="6" s="1"/>
  <c r="AJ59" i="3"/>
  <c r="P23" i="6" s="1"/>
  <c r="AQ55" i="3"/>
  <c r="P25" i="6" s="1"/>
  <c r="AK55" i="3"/>
  <c r="N25" i="6" s="1"/>
  <c r="U53" i="3"/>
  <c r="N27" i="6" s="1"/>
  <c r="AA53" i="3"/>
  <c r="P27" i="6" s="1"/>
  <c r="U47" i="3"/>
  <c r="F27" i="6" s="1"/>
  <c r="Z18" i="3"/>
  <c r="X18" i="3"/>
  <c r="S18" i="3"/>
  <c r="Q18" i="3"/>
  <c r="Z17" i="3"/>
  <c r="AB17" i="3" s="1"/>
  <c r="X17" i="3"/>
  <c r="V17" i="3" s="1"/>
  <c r="S17" i="3"/>
  <c r="U17" i="3" s="1"/>
  <c r="Q17" i="3"/>
  <c r="O17" i="3" s="1"/>
  <c r="S15" i="3"/>
  <c r="Q15" i="3"/>
  <c r="AI14" i="3"/>
  <c r="H15" i="6" s="1"/>
  <c r="AC14" i="3"/>
  <c r="F15" i="6" s="1"/>
  <c r="S14" i="3"/>
  <c r="U14" i="3" s="1"/>
  <c r="Q14" i="3"/>
  <c r="O14" i="3" s="1"/>
  <c r="AI11" i="3"/>
  <c r="P11" i="6" s="1"/>
  <c r="AC11" i="3"/>
  <c r="N11" i="6" s="1"/>
  <c r="AB11" i="3"/>
  <c r="H7" i="6" s="1"/>
  <c r="V11" i="3"/>
  <c r="F7" i="6" s="1"/>
  <c r="Z33" i="3"/>
  <c r="X33" i="3"/>
  <c r="S33" i="3"/>
  <c r="Q33" i="3"/>
  <c r="L33" i="3"/>
  <c r="J33" i="3"/>
  <c r="Z32" i="3"/>
  <c r="AB32" i="3" s="1"/>
  <c r="X32" i="3"/>
  <c r="V32" i="3" s="1"/>
  <c r="S32" i="3"/>
  <c r="U32" i="3" s="1"/>
  <c r="Q32" i="3"/>
  <c r="O32" i="3" s="1"/>
  <c r="L32" i="3"/>
  <c r="J32" i="3"/>
  <c r="S30" i="3"/>
  <c r="Q30" i="3"/>
  <c r="L30" i="3"/>
  <c r="J30" i="3"/>
  <c r="AI29" i="3"/>
  <c r="P8" i="6" s="1"/>
  <c r="AC29" i="3"/>
  <c r="N8" i="6" s="1"/>
  <c r="S29" i="3"/>
  <c r="U29" i="3" s="1"/>
  <c r="Q29" i="3"/>
  <c r="O29" i="3" s="1"/>
  <c r="L29" i="3"/>
  <c r="J29" i="3"/>
  <c r="H29" i="3" s="1"/>
  <c r="L27" i="3"/>
  <c r="J27" i="3"/>
  <c r="AC26" i="3"/>
  <c r="N12" i="6" s="1"/>
  <c r="AB26" i="3"/>
  <c r="P16" i="6" s="1"/>
  <c r="V26" i="3"/>
  <c r="N16" i="6" s="1"/>
  <c r="L26" i="3"/>
  <c r="N26" i="3" s="1"/>
  <c r="J26" i="3"/>
  <c r="AI23" i="3"/>
  <c r="H16" i="6" s="1"/>
  <c r="AC23" i="3"/>
  <c r="F16" i="6" s="1"/>
  <c r="AB23" i="3"/>
  <c r="H12" i="6" s="1"/>
  <c r="V23" i="3"/>
  <c r="F12" i="6" s="1"/>
  <c r="U23" i="3"/>
  <c r="H8" i="6" s="1"/>
  <c r="O23" i="3"/>
  <c r="F8" i="6" s="1"/>
  <c r="Z36" i="4"/>
  <c r="X36" i="4"/>
  <c r="S36" i="4"/>
  <c r="Q36" i="4"/>
  <c r="L36" i="4"/>
  <c r="J36" i="4"/>
  <c r="Z35" i="4"/>
  <c r="AB35" i="4" s="1"/>
  <c r="V35" i="4"/>
  <c r="S35" i="4"/>
  <c r="U35" i="4" s="1"/>
  <c r="Q35" i="4"/>
  <c r="O35" i="4" s="1"/>
  <c r="L35" i="4"/>
  <c r="N35" i="4" s="1"/>
  <c r="J35" i="4"/>
  <c r="S33" i="4"/>
  <c r="Q33" i="4"/>
  <c r="L33" i="4"/>
  <c r="J33" i="4"/>
  <c r="AI32" i="4"/>
  <c r="P6" i="6" s="1"/>
  <c r="AC32" i="4"/>
  <c r="N6" i="6" s="1"/>
  <c r="S32" i="4"/>
  <c r="U32" i="4" s="1"/>
  <c r="Q32" i="4"/>
  <c r="O32" i="4" s="1"/>
  <c r="L32" i="4"/>
  <c r="J32" i="4"/>
  <c r="H32" i="4" s="1"/>
  <c r="L30" i="4"/>
  <c r="J30" i="4"/>
  <c r="AI29" i="4"/>
  <c r="P10" i="6" s="1"/>
  <c r="AC29" i="4"/>
  <c r="N10" i="6" s="1"/>
  <c r="AB29" i="4"/>
  <c r="P14" i="6" s="1"/>
  <c r="V29" i="4"/>
  <c r="N14" i="6" s="1"/>
  <c r="L29" i="4"/>
  <c r="N29" i="4" s="1"/>
  <c r="J29" i="4"/>
  <c r="H29" i="4" s="1"/>
  <c r="AI26" i="4"/>
  <c r="H14" i="6" s="1"/>
  <c r="AC26" i="4"/>
  <c r="F14" i="6" s="1"/>
  <c r="AB26" i="4"/>
  <c r="H10" i="6" s="1"/>
  <c r="V26" i="4"/>
  <c r="F10" i="6" s="1"/>
  <c r="U26" i="4"/>
  <c r="H6" i="6" s="1"/>
  <c r="O26" i="4"/>
  <c r="F6" i="6" s="1"/>
  <c r="L21" i="4"/>
  <c r="L20" i="4"/>
  <c r="J21" i="4"/>
  <c r="J20" i="4"/>
  <c r="J18" i="4"/>
  <c r="J17" i="4"/>
  <c r="L18" i="4"/>
  <c r="L17" i="4"/>
  <c r="J15" i="4"/>
  <c r="J14" i="4"/>
  <c r="L15" i="4"/>
  <c r="L14" i="4"/>
  <c r="Z21" i="4"/>
  <c r="Z20" i="4"/>
  <c r="X21" i="4"/>
  <c r="X20" i="4"/>
  <c r="S21" i="4"/>
  <c r="S20" i="4"/>
  <c r="Q21" i="4"/>
  <c r="Q20" i="4"/>
  <c r="Q18" i="4"/>
  <c r="Q17" i="4"/>
  <c r="S18" i="4"/>
  <c r="S17" i="4"/>
  <c r="AI17" i="4"/>
  <c r="P5" i="6" s="1"/>
  <c r="AC17" i="4"/>
  <c r="N5" i="6" s="1"/>
  <c r="AC14" i="4"/>
  <c r="N9" i="6" s="1"/>
  <c r="AI14" i="4"/>
  <c r="P9" i="6" s="1"/>
  <c r="AI11" i="4"/>
  <c r="H13" i="6" s="1"/>
  <c r="AC11" i="4"/>
  <c r="F13" i="6" s="1"/>
  <c r="V14" i="4"/>
  <c r="N13" i="6" s="1"/>
  <c r="AB14" i="4"/>
  <c r="P13" i="6" s="1"/>
  <c r="N32" i="3" l="1"/>
  <c r="H26" i="3"/>
  <c r="O20" i="4"/>
  <c r="U20" i="4"/>
  <c r="AB20" i="4"/>
  <c r="N14" i="4"/>
  <c r="H14" i="4"/>
  <c r="N17" i="4"/>
  <c r="H17" i="4"/>
  <c r="H20" i="4"/>
  <c r="N20" i="4"/>
  <c r="J25" i="3"/>
  <c r="X16" i="3"/>
  <c r="X28" i="4"/>
  <c r="Q31" i="4"/>
  <c r="J28" i="4"/>
  <c r="X34" i="4"/>
  <c r="Q25" i="4"/>
  <c r="X31" i="3"/>
  <c r="X10" i="3"/>
  <c r="AE10" i="3"/>
  <c r="AE13" i="3"/>
  <c r="Q16" i="3"/>
  <c r="Q13" i="3"/>
  <c r="Q22" i="3"/>
  <c r="H32" i="3"/>
  <c r="J31" i="3" s="1"/>
  <c r="AE28" i="3"/>
  <c r="Q31" i="3"/>
  <c r="AE25" i="3"/>
  <c r="X25" i="3"/>
  <c r="Q28" i="3"/>
  <c r="AE22" i="3"/>
  <c r="X22" i="3"/>
  <c r="N29" i="3"/>
  <c r="J28" i="3" s="1"/>
  <c r="AE31" i="4"/>
  <c r="AE28" i="4"/>
  <c r="H35" i="4"/>
  <c r="J34" i="4" s="1"/>
  <c r="Q34" i="4"/>
  <c r="AE25" i="4"/>
  <c r="X25" i="4"/>
  <c r="N32" i="4"/>
  <c r="J31" i="4" s="1"/>
  <c r="O17" i="4"/>
  <c r="U17" i="4"/>
  <c r="V20" i="4"/>
  <c r="X19" i="4" l="1"/>
  <c r="H24" i="4"/>
  <c r="AP34" i="4" l="1"/>
  <c r="AM34" i="4"/>
  <c r="AP31" i="4"/>
  <c r="AM31" i="4"/>
  <c r="AP28" i="4"/>
  <c r="AM28" i="4"/>
  <c r="AP25" i="4"/>
  <c r="AM25" i="4"/>
  <c r="AC24" i="4"/>
  <c r="V24" i="4"/>
  <c r="O24" i="4"/>
  <c r="AP19" i="4"/>
  <c r="AM19" i="4"/>
  <c r="Q19" i="4"/>
  <c r="J19" i="4"/>
  <c r="AP16" i="4"/>
  <c r="AM16" i="4"/>
  <c r="AE16" i="4"/>
  <c r="Q16" i="4"/>
  <c r="J16" i="4"/>
  <c r="AP13" i="4"/>
  <c r="AM13" i="4"/>
  <c r="AE13" i="4"/>
  <c r="X13" i="4"/>
  <c r="J13" i="4"/>
  <c r="AP10" i="4"/>
  <c r="AM10" i="4"/>
  <c r="AE10" i="4"/>
  <c r="X10" i="4"/>
  <c r="Q10" i="4"/>
  <c r="AC9" i="4"/>
  <c r="V9" i="4"/>
  <c r="O9" i="4"/>
  <c r="H9" i="4"/>
  <c r="AP31" i="3"/>
  <c r="AM31" i="3"/>
  <c r="AP28" i="3"/>
  <c r="AM28" i="3"/>
  <c r="AP25" i="3"/>
  <c r="AM25" i="3"/>
  <c r="AP22" i="3"/>
  <c r="AM22" i="3"/>
  <c r="AC21" i="3"/>
  <c r="V21" i="3"/>
  <c r="O21" i="3"/>
  <c r="H21" i="3"/>
  <c r="AP16" i="3"/>
  <c r="AM16" i="3"/>
  <c r="AP13" i="3"/>
  <c r="AM13" i="3"/>
  <c r="AP10" i="3"/>
  <c r="AM10" i="3"/>
  <c r="AC9" i="3"/>
  <c r="V9" i="3"/>
  <c r="O9" i="3"/>
  <c r="AS10" i="4" l="1"/>
  <c r="AJ31" i="3"/>
  <c r="AJ34" i="4"/>
  <c r="AS34" i="4"/>
  <c r="AJ16" i="3"/>
  <c r="AJ13" i="3"/>
  <c r="AS16" i="3"/>
  <c r="AS25" i="4"/>
  <c r="AS19" i="4"/>
  <c r="AS31" i="3"/>
  <c r="AS10" i="3"/>
  <c r="AJ25" i="3"/>
  <c r="AS28" i="3"/>
  <c r="AJ13" i="4"/>
  <c r="AS16" i="4"/>
  <c r="AJ28" i="4"/>
  <c r="AJ31" i="4"/>
  <c r="AJ19" i="4"/>
  <c r="AS13" i="3"/>
  <c r="AS13" i="4"/>
  <c r="AJ10" i="3"/>
  <c r="AS28" i="4"/>
  <c r="AS31" i="4"/>
  <c r="AJ25" i="4"/>
  <c r="AJ10" i="4"/>
  <c r="AJ16" i="4"/>
  <c r="AS22" i="3"/>
  <c r="AJ22" i="3"/>
  <c r="AJ28" i="3"/>
  <c r="AS25" i="3"/>
</calcChain>
</file>

<file path=xl/sharedStrings.xml><?xml version="1.0" encoding="utf-8"?>
<sst xmlns="http://schemas.openxmlformats.org/spreadsheetml/2006/main" count="517" uniqueCount="181">
  <si>
    <t>男子予選リーグ</t>
    <rPh sb="0" eb="2">
      <t>ダンシ</t>
    </rPh>
    <rPh sb="2" eb="4">
      <t>ヨセン</t>
    </rPh>
    <phoneticPr fontId="2"/>
  </si>
  <si>
    <t>チーム</t>
    <phoneticPr fontId="2"/>
  </si>
  <si>
    <t>勝点</t>
    <rPh sb="0" eb="1">
      <t>カ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</si>
  <si>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</si>
  <si>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</si>
  <si>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トクシツテン</t>
    </rPh>
    <phoneticPr fontId="2"/>
  </si>
  <si>
    <t>順 位</t>
    <rPh sb="0" eb="1">
      <t>ジュン</t>
    </rPh>
    <rPh sb="2" eb="3">
      <t>クライ</t>
    </rPh>
    <phoneticPr fontId="2"/>
  </si>
  <si>
    <t>男子決勝トーナメント</t>
    <rPh sb="0" eb="2">
      <t>ダンシ</t>
    </rPh>
    <rPh sb="2" eb="4">
      <t>ケッショウ</t>
    </rPh>
    <phoneticPr fontId="2"/>
  </si>
  <si>
    <t>優勝</t>
    <rPh sb="0" eb="2">
      <t>ユウショウ</t>
    </rPh>
    <phoneticPr fontId="2"/>
  </si>
  <si>
    <t>-</t>
    <phoneticPr fontId="2"/>
  </si>
  <si>
    <t>１位</t>
  </si>
  <si>
    <t>２位</t>
  </si>
  <si>
    <t>３位</t>
  </si>
  <si>
    <t>３位</t>
    <rPh sb="1" eb="2">
      <t>イ</t>
    </rPh>
    <phoneticPr fontId="2"/>
  </si>
  <si>
    <t>３位までが全国大会出場</t>
    <rPh sb="1" eb="2">
      <t>イ</t>
    </rPh>
    <rPh sb="5" eb="7">
      <t>ゼンコク</t>
    </rPh>
    <rPh sb="7" eb="9">
      <t>タイカイ</t>
    </rPh>
    <rPh sb="9" eb="11">
      <t>シュツジョウ</t>
    </rPh>
    <phoneticPr fontId="2"/>
  </si>
  <si>
    <t>女子予選リーグ</t>
    <rPh sb="0" eb="2">
      <t>ジョシ</t>
    </rPh>
    <rPh sb="2" eb="4">
      <t>ヨセン</t>
    </rPh>
    <phoneticPr fontId="2"/>
  </si>
  <si>
    <t>あ</t>
    <phoneticPr fontId="2"/>
  </si>
  <si>
    <t>い</t>
    <phoneticPr fontId="2"/>
  </si>
  <si>
    <t>う</t>
    <phoneticPr fontId="2"/>
  </si>
  <si>
    <t>－</t>
    <phoneticPr fontId="2"/>
  </si>
  <si>
    <t>Ａブロック</t>
    <phoneticPr fontId="2"/>
  </si>
  <si>
    <t>チーム</t>
    <phoneticPr fontId="2"/>
  </si>
  <si>
    <t>Ｂブロック</t>
    <phoneticPr fontId="2"/>
  </si>
  <si>
    <t>aブロック</t>
    <phoneticPr fontId="2"/>
  </si>
  <si>
    <t>チーム</t>
    <phoneticPr fontId="2"/>
  </si>
  <si>
    <t>(</t>
    <phoneticPr fontId="2"/>
  </si>
  <si>
    <t>－</t>
    <phoneticPr fontId="2"/>
  </si>
  <si>
    <t>)</t>
    <phoneticPr fontId="2"/>
  </si>
  <si>
    <t>あ</t>
    <phoneticPr fontId="2"/>
  </si>
  <si>
    <t>か</t>
    <phoneticPr fontId="2"/>
  </si>
  <si>
    <t>お</t>
    <phoneticPr fontId="2"/>
  </si>
  <si>
    <t>い</t>
    <phoneticPr fontId="2"/>
  </si>
  <si>
    <t>え</t>
    <phoneticPr fontId="2"/>
  </si>
  <si>
    <t>う</t>
    <phoneticPr fontId="2"/>
  </si>
  <si>
    <t>bブロック</t>
    <phoneticPr fontId="2"/>
  </si>
  <si>
    <t>Ａ１位</t>
    <rPh sb="2" eb="3">
      <t>イ</t>
    </rPh>
    <phoneticPr fontId="2"/>
  </si>
  <si>
    <t>Ｂ１位</t>
    <rPh sb="2" eb="3">
      <t>イ</t>
    </rPh>
    <phoneticPr fontId="2"/>
  </si>
  <si>
    <t>Ａ２位</t>
    <rPh sb="2" eb="3">
      <t>イ</t>
    </rPh>
    <phoneticPr fontId="2"/>
  </si>
  <si>
    <t>Ｂ３位</t>
    <rPh sb="2" eb="3">
      <t>イ</t>
    </rPh>
    <phoneticPr fontId="2"/>
  </si>
  <si>
    <t>Ａ３位</t>
    <rPh sb="2" eb="3">
      <t>イ</t>
    </rPh>
    <phoneticPr fontId="2"/>
  </si>
  <si>
    <t>Ｂ２位</t>
    <rPh sb="2" eb="3">
      <t>イ</t>
    </rPh>
    <phoneticPr fontId="2"/>
  </si>
  <si>
    <t>第３５回北信越中学校ホッケー選手権大会</t>
    <rPh sb="0" eb="1">
      <t>ダイ</t>
    </rPh>
    <rPh sb="3" eb="4">
      <t>カイ</t>
    </rPh>
    <rPh sb="4" eb="7">
      <t>ホクシンエツ</t>
    </rPh>
    <rPh sb="7" eb="10">
      <t>チュウガッコウ</t>
    </rPh>
    <rPh sb="14" eb="17">
      <t>センシュケン</t>
    </rPh>
    <rPh sb="17" eb="19">
      <t>タイカイ</t>
    </rPh>
    <phoneticPr fontId="2"/>
  </si>
  <si>
    <t>４位までが全国大会出場</t>
    <rPh sb="1" eb="2">
      <t>イ</t>
    </rPh>
    <rPh sb="5" eb="7">
      <t>ゼンコク</t>
    </rPh>
    <rPh sb="7" eb="9">
      <t>タイカイ</t>
    </rPh>
    <rPh sb="9" eb="11">
      <t>シュツジョウ</t>
    </rPh>
    <phoneticPr fontId="2"/>
  </si>
  <si>
    <t xml:space="preserve"> ４位</t>
    <phoneticPr fontId="2"/>
  </si>
  <si>
    <t>女子決勝トーナメント</t>
    <rPh sb="0" eb="2">
      <t>ジョシ</t>
    </rPh>
    <rPh sb="2" eb="4">
      <t>ケッショウ</t>
    </rPh>
    <phoneticPr fontId="2"/>
  </si>
  <si>
    <t>①</t>
    <phoneticPr fontId="2"/>
  </si>
  <si>
    <t>⑭</t>
    <phoneticPr fontId="2"/>
  </si>
  <si>
    <t>⑮</t>
    <phoneticPr fontId="2"/>
  </si>
  <si>
    <t>⑬</t>
    <phoneticPr fontId="2"/>
  </si>
  <si>
    <t>⑪</t>
    <phoneticPr fontId="2"/>
  </si>
  <si>
    <t>⑫</t>
    <phoneticPr fontId="2"/>
  </si>
  <si>
    <t>⑩</t>
    <phoneticPr fontId="2"/>
  </si>
  <si>
    <t>ち</t>
    <phoneticPr fontId="2"/>
  </si>
  <si>
    <t>つ</t>
    <phoneticPr fontId="2"/>
  </si>
  <si>
    <t>た</t>
    <phoneticPr fontId="2"/>
  </si>
  <si>
    <t>せ</t>
    <phoneticPr fontId="2"/>
  </si>
  <si>
    <t>す</t>
    <phoneticPr fontId="2"/>
  </si>
  <si>
    <t>そ</t>
    <phoneticPr fontId="2"/>
  </si>
  <si>
    <t>ｂ１位</t>
    <rPh sb="2" eb="3">
      <t>イ</t>
    </rPh>
    <phoneticPr fontId="2"/>
  </si>
  <si>
    <t>a２位</t>
    <rPh sb="2" eb="3">
      <t>イ</t>
    </rPh>
    <phoneticPr fontId="2"/>
  </si>
  <si>
    <t>ｂ３位</t>
    <rPh sb="2" eb="3">
      <t>イ</t>
    </rPh>
    <phoneticPr fontId="2"/>
  </si>
  <si>
    <t>ａ３位</t>
    <rPh sb="2" eb="3">
      <t>イ</t>
    </rPh>
    <phoneticPr fontId="2"/>
  </si>
  <si>
    <t>ｂ２位</t>
    <rPh sb="2" eb="3">
      <t>イ</t>
    </rPh>
    <phoneticPr fontId="2"/>
  </si>
  <si>
    <t>ａ１位</t>
    <rPh sb="2" eb="3">
      <t>イ</t>
    </rPh>
    <phoneticPr fontId="2"/>
  </si>
  <si>
    <t>(</t>
  </si>
  <si>
    <t>－</t>
  </si>
  <si>
    <t>)</t>
  </si>
  <si>
    <t>き</t>
    <phoneticPr fontId="2"/>
  </si>
  <si>
    <t>き</t>
    <phoneticPr fontId="2"/>
  </si>
  <si>
    <t>く</t>
    <phoneticPr fontId="2"/>
  </si>
  <si>
    <t>く</t>
    <phoneticPr fontId="2"/>
  </si>
  <si>
    <t>け</t>
    <phoneticPr fontId="2"/>
  </si>
  <si>
    <t>け</t>
    <phoneticPr fontId="2"/>
  </si>
  <si>
    <t>こ</t>
    <phoneticPr fontId="2"/>
  </si>
  <si>
    <t>こ</t>
    <phoneticPr fontId="2"/>
  </si>
  <si>
    <t>さ</t>
    <phoneticPr fontId="2"/>
  </si>
  <si>
    <t>さ</t>
    <phoneticPr fontId="2"/>
  </si>
  <si>
    <t>し</t>
    <phoneticPr fontId="2"/>
  </si>
  <si>
    <t>し</t>
    <phoneticPr fontId="2"/>
  </si>
  <si>
    <t>１日目</t>
    <rPh sb="1" eb="3">
      <t>ニチメ</t>
    </rPh>
    <phoneticPr fontId="2"/>
  </si>
  <si>
    <t>Ａコート（蟹谷中側）</t>
    <rPh sb="5" eb="7">
      <t>カニタニ</t>
    </rPh>
    <rPh sb="7" eb="8">
      <t>チュウ</t>
    </rPh>
    <rPh sb="8" eb="9">
      <t>カワ</t>
    </rPh>
    <phoneticPr fontId="2"/>
  </si>
  <si>
    <t>Ｂコート(管理棟側）</t>
    <rPh sb="5" eb="8">
      <t>カンリトウ</t>
    </rPh>
    <rPh sb="8" eb="9">
      <t>ガワ</t>
    </rPh>
    <phoneticPr fontId="2"/>
  </si>
  <si>
    <t>時間</t>
    <rPh sb="0" eb="2">
      <t>ジカン</t>
    </rPh>
    <phoneticPr fontId="2"/>
  </si>
  <si>
    <t>種別</t>
    <rPh sb="0" eb="2">
      <t>シュベツ</t>
    </rPh>
    <phoneticPr fontId="2"/>
  </si>
  <si>
    <t>NO</t>
    <phoneticPr fontId="2"/>
  </si>
  <si>
    <t>対　　　　　戦</t>
    <rPh sb="0" eb="1">
      <t>タイ</t>
    </rPh>
    <rPh sb="6" eb="7">
      <t>イクサ</t>
    </rPh>
    <phoneticPr fontId="2"/>
  </si>
  <si>
    <t>NO</t>
    <phoneticPr fontId="2"/>
  </si>
  <si>
    <t>男</t>
    <rPh sb="0" eb="1">
      <t>オトコ</t>
    </rPh>
    <phoneticPr fontId="2"/>
  </si>
  <si>
    <t>－</t>
    <phoneticPr fontId="2"/>
  </si>
  <si>
    <t>女</t>
    <rPh sb="0" eb="1">
      <t>オンナ</t>
    </rPh>
    <phoneticPr fontId="2"/>
  </si>
  <si>
    <t>－</t>
    <phoneticPr fontId="2"/>
  </si>
  <si>
    <t>②</t>
    <phoneticPr fontId="2"/>
  </si>
  <si>
    <t>⑧</t>
    <phoneticPr fontId="2"/>
  </si>
  <si>
    <t>い</t>
    <phoneticPr fontId="2"/>
  </si>
  <si>
    <t>お</t>
    <phoneticPr fontId="2"/>
  </si>
  <si>
    <t>く</t>
    <phoneticPr fontId="2"/>
  </si>
  <si>
    <t>さ</t>
    <phoneticPr fontId="2"/>
  </si>
  <si>
    <t>③</t>
    <phoneticPr fontId="2"/>
  </si>
  <si>
    <t>う</t>
    <phoneticPr fontId="2"/>
  </si>
  <si>
    <t>け</t>
    <phoneticPr fontId="2"/>
  </si>
  <si>
    <t>し</t>
    <phoneticPr fontId="2"/>
  </si>
  <si>
    <t>２日目</t>
    <rPh sb="1" eb="2">
      <t>ヒ</t>
    </rPh>
    <rPh sb="2" eb="3">
      <t>メ</t>
    </rPh>
    <phoneticPr fontId="2"/>
  </si>
  <si>
    <t>Ａコート(蟹谷中側）</t>
    <rPh sb="5" eb="7">
      <t>カニタニ</t>
    </rPh>
    <rPh sb="7" eb="8">
      <t>チュウ</t>
    </rPh>
    <rPh sb="8" eb="9">
      <t>ガワ</t>
    </rPh>
    <phoneticPr fontId="2"/>
  </si>
  <si>
    <t>NO</t>
    <phoneticPr fontId="2"/>
  </si>
  <si>
    <t>女</t>
    <rPh sb="0" eb="1">
      <t>ジョ</t>
    </rPh>
    <phoneticPr fontId="2"/>
  </si>
  <si>
    <t>準々決勝す</t>
    <rPh sb="0" eb="2">
      <t>ジュンジュン</t>
    </rPh>
    <rPh sb="2" eb="4">
      <t>ケッショウ</t>
    </rPh>
    <phoneticPr fontId="2"/>
  </si>
  <si>
    <t>準々決勝せ</t>
    <rPh sb="0" eb="2">
      <t>ジュンジュン</t>
    </rPh>
    <rPh sb="2" eb="4">
      <t>ケッショウ</t>
    </rPh>
    <phoneticPr fontId="2"/>
  </si>
  <si>
    <t>準々決⑩</t>
    <rPh sb="0" eb="2">
      <t>ジュンジュン</t>
    </rPh>
    <rPh sb="2" eb="3">
      <t>ケツ</t>
    </rPh>
    <phoneticPr fontId="2"/>
  </si>
  <si>
    <t>準々決⑪</t>
    <rPh sb="0" eb="2">
      <t>ジュンジュン</t>
    </rPh>
    <rPh sb="2" eb="3">
      <t>ケツ</t>
    </rPh>
    <phoneticPr fontId="2"/>
  </si>
  <si>
    <t>準決勝そ</t>
    <rPh sb="0" eb="3">
      <t>ジュンケッショウ</t>
    </rPh>
    <phoneticPr fontId="2"/>
  </si>
  <si>
    <t>準決勝た</t>
    <rPh sb="0" eb="3">
      <t>ジュンケッショウ</t>
    </rPh>
    <phoneticPr fontId="2"/>
  </si>
  <si>
    <t>準決勝⑫</t>
    <rPh sb="0" eb="3">
      <t>ジュンケッショウ</t>
    </rPh>
    <phoneticPr fontId="2"/>
  </si>
  <si>
    <t>準決勝⑬</t>
    <rPh sb="0" eb="3">
      <t>ジュンケッショウ</t>
    </rPh>
    <phoneticPr fontId="2"/>
  </si>
  <si>
    <t>　</t>
    <phoneticPr fontId="2"/>
  </si>
  <si>
    <t>決勝ち</t>
    <rPh sb="0" eb="2">
      <t>ケッショウ</t>
    </rPh>
    <phoneticPr fontId="2"/>
  </si>
  <si>
    <t>３決つ</t>
    <rPh sb="1" eb="2">
      <t>ケツ</t>
    </rPh>
    <phoneticPr fontId="2"/>
  </si>
  <si>
    <t>決勝⑭</t>
    <rPh sb="0" eb="2">
      <t>ケッショウ</t>
    </rPh>
    <phoneticPr fontId="2"/>
  </si>
  <si>
    <t>３決⑮</t>
    <rPh sb="1" eb="2">
      <t>ケツ</t>
    </rPh>
    <phoneticPr fontId="2"/>
  </si>
  <si>
    <t>閉会式</t>
    <rPh sb="0" eb="3">
      <t>ヘイカイシキ</t>
    </rPh>
    <phoneticPr fontId="2"/>
  </si>
  <si>
    <t>④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</si>
  <si>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</si>
  <si>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</si>
  <si>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</si>
  <si>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</si>
  <si>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</si>
  <si>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</si>
  <si>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⑤</t>
    <phoneticPr fontId="2"/>
  </si>
  <si>
    <t>⑥</t>
    <phoneticPr fontId="2"/>
  </si>
  <si>
    <t>⑧</t>
    <phoneticPr fontId="2"/>
  </si>
  <si>
    <t>②</t>
    <phoneticPr fontId="2"/>
  </si>
  <si>
    <t>③</t>
    <phoneticPr fontId="2"/>
  </si>
  <si>
    <t>③</t>
    <phoneticPr fontId="2"/>
  </si>
  <si>
    <t>②</t>
    <phoneticPr fontId="2"/>
  </si>
  <si>
    <t>のところだけ入力する。</t>
    <rPh sb="6" eb="8">
      <t>ニュウリョク</t>
    </rPh>
    <phoneticPr fontId="2"/>
  </si>
  <si>
    <t>※</t>
    <phoneticPr fontId="2"/>
  </si>
  <si>
    <t>２０１９年８月３日（土）</t>
    <rPh sb="4" eb="5">
      <t>ネン</t>
    </rPh>
    <rPh sb="6" eb="7">
      <t>ガツ</t>
    </rPh>
    <rPh sb="8" eb="9">
      <t>ニチ</t>
    </rPh>
    <rPh sb="10" eb="11">
      <t>ド</t>
    </rPh>
    <phoneticPr fontId="2"/>
  </si>
  <si>
    <t>２０１９年８月４日（日）</t>
    <rPh sb="4" eb="5">
      <t>ネン</t>
    </rPh>
    <rPh sb="6" eb="7">
      <t>ガツ</t>
    </rPh>
    <rPh sb="8" eb="9">
      <t>ニチ</t>
    </rPh>
    <rPh sb="10" eb="11">
      <t>ニチ</t>
    </rPh>
    <phoneticPr fontId="2"/>
  </si>
  <si>
    <t>２０１９年８月４日（日）</t>
    <rPh sb="4" eb="5">
      <t>ネン</t>
    </rPh>
    <rPh sb="6" eb="7">
      <t>ガツ</t>
    </rPh>
    <rPh sb="8" eb="9">
      <t>カ</t>
    </rPh>
    <rPh sb="10" eb="11">
      <t>ヒ</t>
    </rPh>
    <phoneticPr fontId="2"/>
  </si>
  <si>
    <t>－</t>
    <phoneticPr fontId="2"/>
  </si>
  <si>
    <t>あ</t>
    <phoneticPr fontId="2"/>
  </si>
  <si>
    <t>き</t>
    <phoneticPr fontId="2"/>
  </si>
  <si>
    <t>①</t>
    <phoneticPr fontId="2"/>
  </si>
  <si>
    <t>④</t>
    <phoneticPr fontId="2"/>
  </si>
  <si>
    <t>⑤</t>
    <phoneticPr fontId="2"/>
  </si>
  <si>
    <t>⑥</t>
    <phoneticPr fontId="2"/>
  </si>
  <si>
    <t>⑨</t>
    <phoneticPr fontId="2"/>
  </si>
  <si>
    <t>か</t>
    <phoneticPr fontId="2"/>
  </si>
  <si>
    <t>⑦</t>
    <phoneticPr fontId="2"/>
  </si>
  <si>
    <t>こ</t>
    <phoneticPr fontId="2"/>
  </si>
  <si>
    <t>え</t>
    <phoneticPr fontId="2"/>
  </si>
  <si>
    <t>第３５回北信越中学校ホッケー選手権大会　競技日程表</t>
    <rPh sb="20" eb="22">
      <t>キョウギ</t>
    </rPh>
    <rPh sb="22" eb="24">
      <t>ニッテイ</t>
    </rPh>
    <rPh sb="24" eb="25">
      <t>ヒョウ</t>
    </rPh>
    <phoneticPr fontId="2"/>
  </si>
  <si>
    <t>女子 試合  戦績表</t>
    <rPh sb="0" eb="2">
      <t>ジョシ</t>
    </rPh>
    <rPh sb="3" eb="5">
      <t>シアイ</t>
    </rPh>
    <rPh sb="7" eb="9">
      <t>センセキ</t>
    </rPh>
    <rPh sb="9" eb="10">
      <t>ヒョウ</t>
    </rPh>
    <phoneticPr fontId="2"/>
  </si>
  <si>
    <t>男子 試合　戦績表</t>
    <rPh sb="0" eb="2">
      <t>ダンシ</t>
    </rPh>
    <rPh sb="3" eb="5">
      <t>シアイ</t>
    </rPh>
    <rPh sb="6" eb="8">
      <t>センセキ</t>
    </rPh>
    <rPh sb="8" eb="9">
      <t>ヒョウ</t>
    </rPh>
    <phoneticPr fontId="2"/>
  </si>
  <si>
    <t>織田</t>
    <rPh sb="0" eb="2">
      <t>オタ</t>
    </rPh>
    <phoneticPr fontId="2"/>
  </si>
  <si>
    <t>（福井県）</t>
    <rPh sb="1" eb="3">
      <t>フクイ</t>
    </rPh>
    <rPh sb="3" eb="4">
      <t>ケン</t>
    </rPh>
    <phoneticPr fontId="2"/>
  </si>
  <si>
    <t>富来</t>
    <rPh sb="0" eb="2">
      <t>トギ</t>
    </rPh>
    <phoneticPr fontId="2"/>
  </si>
  <si>
    <t>（石川県）</t>
    <rPh sb="1" eb="3">
      <t>イシカワ</t>
    </rPh>
    <rPh sb="3" eb="4">
      <t>ケン</t>
    </rPh>
    <phoneticPr fontId="2"/>
  </si>
  <si>
    <t>大谷</t>
    <rPh sb="0" eb="2">
      <t>オオタニ</t>
    </rPh>
    <phoneticPr fontId="2"/>
  </si>
  <si>
    <t>（富山県）</t>
    <rPh sb="1" eb="3">
      <t>トヤマ</t>
    </rPh>
    <rPh sb="3" eb="4">
      <t>ケン</t>
    </rPh>
    <phoneticPr fontId="2"/>
  </si>
  <si>
    <t>巻東</t>
    <rPh sb="0" eb="1">
      <t>マキ</t>
    </rPh>
    <rPh sb="1" eb="2">
      <t>ヒガシ</t>
    </rPh>
    <phoneticPr fontId="2"/>
  </si>
  <si>
    <t>（新潟県）</t>
    <rPh sb="1" eb="3">
      <t>ニイガタ</t>
    </rPh>
    <rPh sb="3" eb="4">
      <t>ケン</t>
    </rPh>
    <phoneticPr fontId="2"/>
  </si>
  <si>
    <t>朝日</t>
    <rPh sb="0" eb="2">
      <t>アサヒ</t>
    </rPh>
    <phoneticPr fontId="2"/>
  </si>
  <si>
    <t>巻西</t>
    <rPh sb="0" eb="1">
      <t>マキ</t>
    </rPh>
    <rPh sb="1" eb="2">
      <t>ニシ</t>
    </rPh>
    <phoneticPr fontId="2"/>
  </si>
  <si>
    <t>赤穂</t>
    <rPh sb="0" eb="2">
      <t>アカホ</t>
    </rPh>
    <phoneticPr fontId="2"/>
  </si>
  <si>
    <t>（長野県）</t>
    <rPh sb="1" eb="3">
      <t>ナガノ</t>
    </rPh>
    <rPh sb="3" eb="4">
      <t>ケン</t>
    </rPh>
    <phoneticPr fontId="2"/>
  </si>
  <si>
    <t>石動</t>
    <rPh sb="0" eb="2">
      <t>イスルギ</t>
    </rPh>
    <phoneticPr fontId="2"/>
  </si>
  <si>
    <t>津沢</t>
    <rPh sb="0" eb="1">
      <t>ツ</t>
    </rPh>
    <rPh sb="1" eb="2">
      <t>サワ</t>
    </rPh>
    <phoneticPr fontId="2"/>
  </si>
  <si>
    <t>鯖江</t>
    <rPh sb="0" eb="2">
      <t>サバエ</t>
    </rPh>
    <phoneticPr fontId="2"/>
  </si>
  <si>
    <t>大谷中学校</t>
    <rPh sb="0" eb="2">
      <t>オオタニ</t>
    </rPh>
    <rPh sb="2" eb="5">
      <t>チュウガッコウ</t>
    </rPh>
    <phoneticPr fontId="2"/>
  </si>
  <si>
    <t>織田中学校</t>
    <rPh sb="0" eb="2">
      <t>オタ</t>
    </rPh>
    <rPh sb="2" eb="5">
      <t>チュウガッコウ</t>
    </rPh>
    <phoneticPr fontId="2"/>
  </si>
  <si>
    <t>巻東中学校</t>
    <rPh sb="0" eb="1">
      <t>マキ</t>
    </rPh>
    <rPh sb="1" eb="2">
      <t>ヒガシ</t>
    </rPh>
    <rPh sb="2" eb="5">
      <t>チュウガッコウ</t>
    </rPh>
    <phoneticPr fontId="2"/>
  </si>
  <si>
    <t>石動中学校</t>
    <rPh sb="0" eb="2">
      <t>イスルギ</t>
    </rPh>
    <rPh sb="2" eb="5">
      <t>チュウガッコウ</t>
    </rPh>
    <phoneticPr fontId="2"/>
  </si>
  <si>
    <t>赤穂中学校</t>
    <rPh sb="0" eb="2">
      <t>アカホ</t>
    </rPh>
    <rPh sb="2" eb="5">
      <t>チュウガッコウ</t>
    </rPh>
    <phoneticPr fontId="2"/>
  </si>
  <si>
    <t>朝日中学校</t>
    <rPh sb="0" eb="2">
      <t>アサヒ</t>
    </rPh>
    <rPh sb="2" eb="5">
      <t>チュウガッコウ</t>
    </rPh>
    <phoneticPr fontId="2"/>
  </si>
  <si>
    <t>津沢中学校</t>
    <rPh sb="0" eb="2">
      <t>ツザワ</t>
    </rPh>
    <rPh sb="2" eb="5">
      <t>チュウガッコウ</t>
    </rPh>
    <phoneticPr fontId="2"/>
  </si>
  <si>
    <t>鯖江中学校</t>
    <rPh sb="0" eb="2">
      <t>サバエ</t>
    </rPh>
    <rPh sb="2" eb="5">
      <t>チュウガッコウ</t>
    </rPh>
    <phoneticPr fontId="2"/>
  </si>
  <si>
    <t>津沢</t>
    <rPh sb="0" eb="2">
      <t>ツザワ</t>
    </rPh>
    <phoneticPr fontId="2"/>
  </si>
  <si>
    <t xml:space="preserve">so
4-3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</si>
  <si>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0 SO 2</t>
    <phoneticPr fontId="2"/>
  </si>
  <si>
    <t>4 SO 3</t>
    <phoneticPr fontId="2"/>
  </si>
  <si>
    <t xml:space="preserve">so
0-2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</si>
</sst>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2"/>
      <name val="ＤＦ特太ゴシック体"/>
      <family val="3"/>
      <charset val="128"/>
    </font>
    <font>
      <b/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6"/>
      <name val="ＭＳ Ｐゴシック"/>
      <family val="3"/>
      <charset val="128"/>
    </font>
    <font>
      <b/>
      <i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23">
    <xf numFmtId="0" fontId="0" fillId="0" borderId="0" xfId="0">
      <alignment vertical="center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10" fillId="0" borderId="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top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38" xfId="2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0" fontId="6" fillId="0" borderId="0" xfId="2" applyFont="1" applyFill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8" fillId="0" borderId="0" xfId="2" applyFont="1" applyFill="1" applyAlignment="1">
      <alignment vertical="center"/>
    </xf>
    <xf numFmtId="0" fontId="6" fillId="0" borderId="0" xfId="2" applyFont="1" applyFill="1"/>
    <xf numFmtId="0" fontId="3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3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2" applyFont="1" applyFill="1" applyAlignment="1">
      <alignment horizontal="center" vertical="center" shrinkToFit="1"/>
    </xf>
    <xf numFmtId="0" fontId="1" fillId="0" borderId="0" xfId="1">
      <alignment vertical="center"/>
    </xf>
    <xf numFmtId="0" fontId="25" fillId="0" borderId="0" xfId="1" applyFont="1" applyFill="1" applyAlignment="1">
      <alignment horizontal="center" vertical="center"/>
    </xf>
    <xf numFmtId="0" fontId="1" fillId="0" borderId="0" xfId="1" applyFill="1">
      <alignment vertical="center"/>
    </xf>
    <xf numFmtId="0" fontId="26" fillId="0" borderId="0" xfId="1" applyFont="1" applyFill="1">
      <alignment vertical="center"/>
    </xf>
    <xf numFmtId="0" fontId="1" fillId="0" borderId="7" xfId="1" applyFill="1" applyBorder="1" applyAlignment="1">
      <alignment horizontal="center" vertical="center"/>
    </xf>
    <xf numFmtId="20" fontId="1" fillId="0" borderId="7" xfId="1" applyNumberFormat="1" applyFill="1" applyBorder="1" applyAlignment="1">
      <alignment horizontal="center" vertical="center"/>
    </xf>
    <xf numFmtId="0" fontId="27" fillId="3" borderId="7" xfId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0" fillId="0" borderId="7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20" fontId="1" fillId="0" borderId="0" xfId="1" applyNumberFormat="1" applyFill="1" applyAlignment="1">
      <alignment horizontal="center" vertical="center"/>
    </xf>
    <xf numFmtId="20" fontId="25" fillId="0" borderId="0" xfId="1" applyNumberFormat="1" applyFont="1" applyFill="1" applyAlignment="1">
      <alignment horizontal="center" vertical="center"/>
    </xf>
    <xf numFmtId="0" fontId="0" fillId="0" borderId="0" xfId="1" applyFont="1" applyFill="1">
      <alignment vertical="center"/>
    </xf>
    <xf numFmtId="0" fontId="1" fillId="0" borderId="0" xfId="1" applyBorder="1">
      <alignment vertical="center"/>
    </xf>
    <xf numFmtId="0" fontId="28" fillId="0" borderId="7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/>
    </xf>
    <xf numFmtId="0" fontId="29" fillId="3" borderId="7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0" fontId="27" fillId="3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/>
    </xf>
    <xf numFmtId="0" fontId="29" fillId="3" borderId="44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27" fillId="3" borderId="20" xfId="1" applyFont="1" applyFill="1" applyBorder="1" applyAlignment="1">
      <alignment horizontal="center" vertical="center"/>
    </xf>
    <xf numFmtId="0" fontId="29" fillId="3" borderId="26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20" fontId="0" fillId="0" borderId="7" xfId="1" applyNumberFormat="1" applyFont="1" applyFill="1" applyBorder="1" applyAlignment="1">
      <alignment horizontal="center" vertical="center" shrinkToFit="1"/>
    </xf>
    <xf numFmtId="0" fontId="1" fillId="0" borderId="8" xfId="1" applyFill="1" applyBorder="1">
      <alignment vertical="center"/>
    </xf>
    <xf numFmtId="0" fontId="1" fillId="0" borderId="9" xfId="1" applyFill="1" applyBorder="1">
      <alignment vertical="center"/>
    </xf>
    <xf numFmtId="0" fontId="0" fillId="0" borderId="9" xfId="1" applyFont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vertical="center"/>
    </xf>
    <xf numFmtId="0" fontId="0" fillId="0" borderId="0" xfId="1" applyFont="1" applyAlignment="1">
      <alignment vertical="center"/>
    </xf>
    <xf numFmtId="0" fontId="1" fillId="0" borderId="0" xfId="3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shrinkToFit="1"/>
    </xf>
    <xf numFmtId="0" fontId="1" fillId="3" borderId="4" xfId="1" applyFont="1" applyFill="1" applyBorder="1" applyAlignment="1">
      <alignment horizontal="center" vertical="center" shrinkToFit="1"/>
    </xf>
    <xf numFmtId="0" fontId="27" fillId="3" borderId="4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0" fillId="2" borderId="2" xfId="1" applyFont="1" applyFill="1" applyBorder="1" applyAlignment="1" applyProtection="1">
      <alignment horizontal="center" vertical="center" shrinkToFit="1"/>
      <protection locked="0"/>
    </xf>
    <xf numFmtId="0" fontId="20" fillId="0" borderId="2" xfId="1" applyFont="1" applyFill="1" applyBorder="1" applyAlignment="1" applyProtection="1">
      <alignment horizontal="center" vertical="center" shrinkToFit="1"/>
      <protection locked="0"/>
    </xf>
    <xf numFmtId="0" fontId="19" fillId="0" borderId="10" xfId="1" applyFont="1" applyFill="1" applyBorder="1" applyAlignment="1" applyProtection="1">
      <alignment horizontal="center" vertical="top" shrinkToFit="1"/>
    </xf>
    <xf numFmtId="0" fontId="20" fillId="0" borderId="8" xfId="1" applyFont="1" applyFill="1" applyBorder="1" applyAlignment="1" applyProtection="1">
      <alignment horizontal="center" vertical="top" shrinkToFit="1"/>
    </xf>
    <xf numFmtId="0" fontId="20" fillId="0" borderId="9" xfId="1" applyFont="1" applyFill="1" applyBorder="1" applyAlignment="1" applyProtection="1">
      <alignment horizontal="center" vertical="top" shrinkToFit="1"/>
    </xf>
    <xf numFmtId="0" fontId="20" fillId="0" borderId="10" xfId="1" applyFont="1" applyFill="1" applyBorder="1" applyAlignment="1" applyProtection="1">
      <alignment horizontal="center" vertical="top" shrinkToFit="1"/>
    </xf>
    <xf numFmtId="0" fontId="19" fillId="0" borderId="9" xfId="1" applyFont="1" applyFill="1" applyBorder="1" applyAlignment="1" applyProtection="1">
      <alignment horizontal="center" vertical="top" shrinkToFit="1"/>
    </xf>
    <xf numFmtId="0" fontId="20" fillId="0" borderId="8" xfId="1" applyFont="1" applyFill="1" applyBorder="1" applyAlignment="1">
      <alignment vertical="top" shrinkToFit="1"/>
    </xf>
    <xf numFmtId="0" fontId="20" fillId="0" borderId="9" xfId="1" applyFont="1" applyFill="1" applyBorder="1" applyAlignment="1">
      <alignment vertical="top" shrinkToFit="1"/>
    </xf>
    <xf numFmtId="0" fontId="20" fillId="0" borderId="10" xfId="1" applyFont="1" applyFill="1" applyBorder="1" applyAlignment="1">
      <alignment vertical="top" shrinkToFit="1"/>
    </xf>
    <xf numFmtId="0" fontId="20" fillId="0" borderId="25" xfId="1" applyFont="1" applyFill="1" applyBorder="1" applyAlignment="1">
      <alignment vertical="top" shrinkToFit="1"/>
    </xf>
    <xf numFmtId="0" fontId="19" fillId="0" borderId="9" xfId="1" applyFont="1" applyFill="1" applyBorder="1" applyAlignment="1">
      <alignment vertical="top" shrinkToFit="1"/>
    </xf>
    <xf numFmtId="0" fontId="19" fillId="0" borderId="10" xfId="1" applyFont="1" applyFill="1" applyBorder="1" applyAlignment="1">
      <alignment vertical="top" shrinkToFit="1"/>
    </xf>
    <xf numFmtId="0" fontId="19" fillId="0" borderId="25" xfId="1" applyFont="1" applyFill="1" applyBorder="1" applyAlignment="1">
      <alignment vertical="top" shrinkToFit="1"/>
    </xf>
    <xf numFmtId="0" fontId="20" fillId="0" borderId="25" xfId="1" applyFont="1" applyFill="1" applyBorder="1" applyAlignment="1" applyProtection="1">
      <alignment horizontal="center" vertical="top" shrinkToFit="1"/>
    </xf>
    <xf numFmtId="0" fontId="19" fillId="0" borderId="25" xfId="1" applyFont="1" applyFill="1" applyBorder="1" applyAlignment="1" applyProtection="1">
      <alignment horizontal="center" vertical="top" shrinkToFit="1"/>
    </xf>
    <xf numFmtId="0" fontId="6" fillId="0" borderId="9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vertical="center" shrinkToFit="1"/>
    </xf>
    <xf numFmtId="0" fontId="6" fillId="0" borderId="2" xfId="2" applyFont="1" applyFill="1" applyBorder="1" applyAlignment="1">
      <alignment vertical="center" shrinkToFit="1"/>
    </xf>
    <xf numFmtId="0" fontId="6" fillId="0" borderId="40" xfId="2" applyFont="1" applyFill="1" applyBorder="1" applyAlignment="1">
      <alignment vertical="center" shrinkToFit="1"/>
    </xf>
    <xf numFmtId="0" fontId="16" fillId="0" borderId="0" xfId="2" applyFont="1" applyFill="1" applyAlignment="1">
      <alignment horizontal="center" vertical="center" shrinkToFit="1"/>
    </xf>
    <xf numFmtId="0" fontId="6" fillId="0" borderId="10" xfId="2" applyFont="1" applyFill="1" applyBorder="1" applyAlignment="1">
      <alignment vertical="center" shrinkToFit="1"/>
    </xf>
    <xf numFmtId="0" fontId="6" fillId="0" borderId="15" xfId="2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  <xf numFmtId="0" fontId="6" fillId="2" borderId="0" xfId="2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30" fillId="3" borderId="4" xfId="1" applyFont="1" applyFill="1" applyBorder="1" applyAlignment="1">
      <alignment horizontal="center" vertical="center" shrinkToFit="1"/>
    </xf>
    <xf numFmtId="0" fontId="27" fillId="3" borderId="9" xfId="1" applyFont="1" applyFill="1" applyBorder="1" applyAlignment="1">
      <alignment horizontal="center" vertical="center" shrinkToFit="1"/>
    </xf>
    <xf numFmtId="0" fontId="1" fillId="3" borderId="9" xfId="1" applyFont="1" applyFill="1" applyBorder="1" applyAlignment="1">
      <alignment horizontal="center" vertical="center" shrinkToFit="1"/>
    </xf>
    <xf numFmtId="0" fontId="27" fillId="3" borderId="2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vertical="center" shrinkToFit="1"/>
    </xf>
    <xf numFmtId="0" fontId="6" fillId="0" borderId="45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 shrinkToFit="1"/>
    </xf>
    <xf numFmtId="0" fontId="6" fillId="0" borderId="47" xfId="2" applyFont="1" applyFill="1" applyBorder="1" applyAlignment="1">
      <alignment vertical="center" shrinkToFit="1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27" fillId="4" borderId="7" xfId="1" applyFont="1" applyFill="1" applyBorder="1" applyAlignment="1">
      <alignment horizontal="center" vertical="center"/>
    </xf>
    <xf numFmtId="0" fontId="27" fillId="4" borderId="3" xfId="1" applyFont="1" applyFill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 shrinkToFit="1"/>
    </xf>
    <xf numFmtId="0" fontId="27" fillId="4" borderId="4" xfId="1" applyFont="1" applyFill="1" applyBorder="1" applyAlignment="1">
      <alignment vertical="center"/>
    </xf>
    <xf numFmtId="0" fontId="27" fillId="4" borderId="5" xfId="1" applyFont="1" applyFill="1" applyBorder="1" applyAlignment="1">
      <alignment horizontal="center" vertical="center"/>
    </xf>
    <xf numFmtId="0" fontId="27" fillId="4" borderId="4" xfId="1" applyFont="1" applyFill="1" applyBorder="1" applyAlignment="1">
      <alignment vertical="center" shrinkToFit="1"/>
    </xf>
    <xf numFmtId="0" fontId="1" fillId="0" borderId="3" xfId="3" applyFont="1" applyFill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vertical="center"/>
    </xf>
    <xf numFmtId="0" fontId="0" fillId="0" borderId="4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Fill="1" applyAlignment="1">
      <alignment horizontal="right" vertical="center" shrinkToFit="1"/>
    </xf>
    <xf numFmtId="0" fontId="6" fillId="0" borderId="0" xfId="2" applyFont="1" applyFill="1" applyBorder="1" applyAlignment="1">
      <alignment vertical="center" shrinkToFit="1"/>
    </xf>
    <xf numFmtId="0" fontId="1" fillId="0" borderId="4" xfId="3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vertical="center" shrinkToFit="1"/>
    </xf>
    <xf numFmtId="0" fontId="6" fillId="0" borderId="50" xfId="2" applyFont="1" applyFill="1" applyBorder="1" applyAlignment="1">
      <alignment vertical="center" shrinkToFit="1"/>
    </xf>
    <xf numFmtId="0" fontId="6" fillId="0" borderId="51" xfId="2" applyFont="1" applyFill="1" applyBorder="1" applyAlignment="1">
      <alignment vertical="center" shrinkToFit="1"/>
    </xf>
    <xf numFmtId="0" fontId="6" fillId="0" borderId="52" xfId="2" applyFont="1" applyFill="1" applyBorder="1" applyAlignment="1">
      <alignment vertical="center" shrinkToFit="1"/>
    </xf>
    <xf numFmtId="0" fontId="6" fillId="0" borderId="53" xfId="2" applyFont="1" applyFill="1" applyBorder="1" applyAlignment="1">
      <alignment vertical="center" shrinkToFit="1"/>
    </xf>
    <xf numFmtId="0" fontId="6" fillId="0" borderId="53" xfId="2" applyFont="1" applyFill="1" applyBorder="1" applyAlignment="1">
      <alignment horizontal="center" vertical="center" shrinkToFit="1"/>
    </xf>
    <xf numFmtId="0" fontId="6" fillId="0" borderId="54" xfId="2" applyFont="1" applyFill="1" applyBorder="1" applyAlignment="1">
      <alignment vertical="center" shrinkToFit="1"/>
    </xf>
    <xf numFmtId="0" fontId="28" fillId="3" borderId="4" xfId="1" applyFont="1" applyFill="1" applyBorder="1" applyAlignment="1">
      <alignment horizontal="center" vertical="center" wrapText="1" shrinkToFit="1"/>
    </xf>
    <xf numFmtId="0" fontId="6" fillId="0" borderId="49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28" fillId="0" borderId="4" xfId="1" applyFont="1" applyFill="1" applyBorder="1" applyAlignment="1">
      <alignment horizontal="center" vertical="center" wrapText="1" shrinkToFit="1"/>
    </xf>
    <xf numFmtId="0" fontId="6" fillId="0" borderId="53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1" fillId="0" borderId="41" xfId="1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7" fillId="0" borderId="41" xfId="1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27" fillId="0" borderId="41" xfId="1" applyFont="1" applyFill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24" fillId="0" borderId="0" xfId="1" applyFont="1" applyFill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9" xfId="2" applyFont="1" applyFill="1" applyBorder="1" applyAlignment="1">
      <alignment horizontal="center" vertical="center" shrinkToFit="1"/>
    </xf>
    <xf numFmtId="0" fontId="11" fillId="0" borderId="10" xfId="2" applyFont="1" applyFill="1" applyBorder="1" applyAlignment="1">
      <alignment horizontal="center" vertical="center" shrinkToFit="1"/>
    </xf>
    <xf numFmtId="0" fontId="11" fillId="0" borderId="19" xfId="2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 shrinkToFit="1"/>
    </xf>
    <xf numFmtId="0" fontId="11" fillId="0" borderId="2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38" xfId="2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3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0" xfId="2" applyFont="1" applyFill="1" applyAlignment="1">
      <alignment horizontal="center" vertical="center"/>
    </xf>
    <xf numFmtId="0" fontId="6" fillId="0" borderId="33" xfId="2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shrinkToFit="1"/>
    </xf>
    <xf numFmtId="0" fontId="6" fillId="0" borderId="3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20" fillId="0" borderId="14" xfId="1" applyFont="1" applyFill="1" applyBorder="1" applyAlignment="1" applyProtection="1">
      <alignment horizontal="center" vertical="center" shrinkToFit="1"/>
    </xf>
    <xf numFmtId="0" fontId="20" fillId="0" borderId="19" xfId="1" applyFont="1" applyFill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vertical="center" shrinkToFit="1"/>
    </xf>
    <xf numFmtId="0" fontId="22" fillId="0" borderId="2" xfId="1" applyFont="1" applyFill="1" applyBorder="1" applyAlignment="1" applyProtection="1">
      <alignment horizontal="center" vertical="center" shrinkToFit="1"/>
    </xf>
    <xf numFmtId="0" fontId="20" fillId="0" borderId="15" xfId="1" applyFont="1" applyFill="1" applyBorder="1" applyAlignment="1" applyProtection="1">
      <alignment horizontal="center" vertical="center" shrinkToFit="1"/>
    </xf>
    <xf numFmtId="0" fontId="20" fillId="0" borderId="20" xfId="1" applyFont="1" applyFill="1" applyBorder="1" applyAlignment="1" applyProtection="1">
      <alignment horizontal="center" vertical="center" shrinkToFit="1"/>
    </xf>
    <xf numFmtId="0" fontId="6" fillId="0" borderId="0" xfId="1" applyFont="1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0" fillId="0" borderId="19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 shrinkToFit="1"/>
    </xf>
    <xf numFmtId="0" fontId="19" fillId="0" borderId="11" xfId="1" applyFont="1" applyFill="1" applyBorder="1" applyAlignment="1">
      <alignment vertical="top" shrinkToFit="1"/>
    </xf>
    <xf numFmtId="0" fontId="19" fillId="0" borderId="12" xfId="1" applyFont="1" applyFill="1" applyBorder="1" applyAlignment="1">
      <alignment vertical="top" shrinkToFit="1"/>
    </xf>
    <xf numFmtId="0" fontId="19" fillId="0" borderId="29" xfId="1" applyFont="1" applyFill="1" applyBorder="1" applyAlignment="1">
      <alignment vertical="top" shrinkToFit="1"/>
    </xf>
    <xf numFmtId="0" fontId="19" fillId="0" borderId="16" xfId="1" applyFont="1" applyFill="1" applyBorder="1" applyAlignment="1">
      <alignment vertical="top" shrinkToFit="1"/>
    </xf>
    <xf numFmtId="0" fontId="19" fillId="0" borderId="17" xfId="1" applyFont="1" applyFill="1" applyBorder="1" applyAlignment="1">
      <alignment vertical="top" shrinkToFit="1"/>
    </xf>
    <xf numFmtId="0" fontId="19" fillId="0" borderId="30" xfId="1" applyFont="1" applyFill="1" applyBorder="1" applyAlignment="1">
      <alignment vertical="top" shrinkToFit="1"/>
    </xf>
    <xf numFmtId="0" fontId="19" fillId="0" borderId="21" xfId="1" applyFont="1" applyFill="1" applyBorder="1" applyAlignment="1">
      <alignment vertical="top" shrinkToFit="1"/>
    </xf>
    <xf numFmtId="0" fontId="19" fillId="0" borderId="22" xfId="1" applyFont="1" applyFill="1" applyBorder="1" applyAlignment="1">
      <alignment vertical="top" shrinkToFit="1"/>
    </xf>
    <xf numFmtId="0" fontId="19" fillId="0" borderId="31" xfId="1" applyFont="1" applyFill="1" applyBorder="1" applyAlignment="1">
      <alignment vertical="top" shrinkToFit="1"/>
    </xf>
    <xf numFmtId="0" fontId="20" fillId="0" borderId="27" xfId="1" applyFont="1" applyFill="1" applyBorder="1" applyAlignment="1" applyProtection="1">
      <alignment horizontal="center" vertical="center" shrinkToFit="1"/>
    </xf>
    <xf numFmtId="0" fontId="20" fillId="0" borderId="28" xfId="1" applyFont="1" applyFill="1" applyBorder="1" applyAlignment="1" applyProtection="1">
      <alignment horizontal="center" vertical="center" shrinkToFit="1"/>
    </xf>
    <xf numFmtId="0" fontId="19" fillId="0" borderId="13" xfId="1" applyFont="1" applyFill="1" applyBorder="1" applyAlignment="1">
      <alignment vertical="top" shrinkToFit="1"/>
    </xf>
    <xf numFmtId="0" fontId="19" fillId="0" borderId="18" xfId="1" applyFont="1" applyFill="1" applyBorder="1" applyAlignment="1">
      <alignment vertical="top" shrinkToFit="1"/>
    </xf>
    <xf numFmtId="0" fontId="19" fillId="0" borderId="23" xfId="1" applyFont="1" applyFill="1" applyBorder="1" applyAlignment="1">
      <alignment vertical="top" shrinkToFit="1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21" fillId="0" borderId="9" xfId="1" applyFont="1" applyFill="1" applyBorder="1" applyAlignment="1" applyProtection="1">
      <alignment horizontal="center" vertical="center" shrinkToFit="1"/>
    </xf>
    <xf numFmtId="0" fontId="19" fillId="0" borderId="11" xfId="1" applyFont="1" applyFill="1" applyBorder="1" applyAlignment="1" applyProtection="1">
      <alignment horizontal="center" vertical="top" shrinkToFit="1"/>
    </xf>
    <xf numFmtId="0" fontId="19" fillId="0" borderId="12" xfId="1" applyFont="1" applyFill="1" applyBorder="1" applyAlignment="1" applyProtection="1">
      <alignment horizontal="center" vertical="top" shrinkToFit="1"/>
    </xf>
    <xf numFmtId="0" fontId="19" fillId="0" borderId="13" xfId="1" applyFont="1" applyFill="1" applyBorder="1" applyAlignment="1" applyProtection="1">
      <alignment horizontal="center" vertical="top" shrinkToFit="1"/>
    </xf>
    <xf numFmtId="0" fontId="19" fillId="0" borderId="16" xfId="1" applyFont="1" applyFill="1" applyBorder="1" applyAlignment="1" applyProtection="1">
      <alignment horizontal="center" vertical="top" shrinkToFit="1"/>
    </xf>
    <xf numFmtId="0" fontId="19" fillId="0" borderId="17" xfId="1" applyFont="1" applyFill="1" applyBorder="1" applyAlignment="1" applyProtection="1">
      <alignment horizontal="center" vertical="top" shrinkToFit="1"/>
    </xf>
    <xf numFmtId="0" fontId="19" fillId="0" borderId="18" xfId="1" applyFont="1" applyFill="1" applyBorder="1" applyAlignment="1" applyProtection="1">
      <alignment horizontal="center" vertical="top" shrinkToFit="1"/>
    </xf>
    <xf numFmtId="0" fontId="19" fillId="0" borderId="21" xfId="1" applyFont="1" applyFill="1" applyBorder="1" applyAlignment="1" applyProtection="1">
      <alignment horizontal="center" vertical="top" shrinkToFit="1"/>
    </xf>
    <xf numFmtId="0" fontId="19" fillId="0" borderId="22" xfId="1" applyFont="1" applyFill="1" applyBorder="1" applyAlignment="1" applyProtection="1">
      <alignment horizontal="center" vertical="top" shrinkToFit="1"/>
    </xf>
    <xf numFmtId="0" fontId="19" fillId="0" borderId="23" xfId="1" applyFont="1" applyFill="1" applyBorder="1" applyAlignment="1" applyProtection="1">
      <alignment horizontal="center" vertical="top" shrinkToFit="1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3" fillId="0" borderId="1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shrinkToFit="1"/>
    </xf>
    <xf numFmtId="0" fontId="19" fillId="0" borderId="29" xfId="1" applyFont="1" applyFill="1" applyBorder="1" applyAlignment="1" applyProtection="1">
      <alignment horizontal="center" vertical="top" shrinkToFit="1"/>
    </xf>
    <xf numFmtId="0" fontId="19" fillId="0" borderId="30" xfId="1" applyFont="1" applyFill="1" applyBorder="1" applyAlignment="1" applyProtection="1">
      <alignment horizontal="center" vertical="top" shrinkToFit="1"/>
    </xf>
    <xf numFmtId="0" fontId="19" fillId="0" borderId="31" xfId="1" applyFont="1" applyFill="1" applyBorder="1" applyAlignment="1" applyProtection="1">
      <alignment horizontal="center" vertical="top" shrinkToFit="1"/>
    </xf>
    <xf numFmtId="0" fontId="8" fillId="0" borderId="0" xfId="1" applyFont="1" applyFill="1" applyAlignment="1">
      <alignment horizontal="left" vertical="center"/>
    </xf>
    <xf numFmtId="0" fontId="6" fillId="0" borderId="46" xfId="2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4">
    <cellStyle name="標準" xfId="0" builtinId="0"/>
    <cellStyle name="標準 2" xfId="3"/>
    <cellStyle name="標準_日程・組合せ2" xfId="1"/>
    <cellStyle name="標準_北中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56</xdr:row>
      <xdr:rowOff>0</xdr:rowOff>
    </xdr:from>
    <xdr:to>
      <xdr:col>14</xdr:col>
      <xdr:colOff>171450</xdr:colOff>
      <xdr:row>56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5717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56</xdr:row>
      <xdr:rowOff>0</xdr:rowOff>
    </xdr:from>
    <xdr:to>
      <xdr:col>21</xdr:col>
      <xdr:colOff>171450</xdr:colOff>
      <xdr:row>56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7719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56</xdr:row>
      <xdr:rowOff>0</xdr:rowOff>
    </xdr:from>
    <xdr:to>
      <xdr:col>21</xdr:col>
      <xdr:colOff>171450</xdr:colOff>
      <xdr:row>56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7719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56</xdr:row>
      <xdr:rowOff>0</xdr:rowOff>
    </xdr:from>
    <xdr:to>
      <xdr:col>28</xdr:col>
      <xdr:colOff>171450</xdr:colOff>
      <xdr:row>56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9720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56</xdr:row>
      <xdr:rowOff>0</xdr:rowOff>
    </xdr:from>
    <xdr:to>
      <xdr:col>28</xdr:col>
      <xdr:colOff>171450</xdr:colOff>
      <xdr:row>56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9720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56</xdr:row>
      <xdr:rowOff>0</xdr:rowOff>
    </xdr:from>
    <xdr:to>
      <xdr:col>28</xdr:col>
      <xdr:colOff>171450</xdr:colOff>
      <xdr:row>56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9720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56</xdr:row>
      <xdr:rowOff>0</xdr:rowOff>
    </xdr:from>
    <xdr:to>
      <xdr:col>7</xdr:col>
      <xdr:colOff>171450</xdr:colOff>
      <xdr:row>56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13716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56</xdr:row>
      <xdr:rowOff>0</xdr:rowOff>
    </xdr:from>
    <xdr:to>
      <xdr:col>7</xdr:col>
      <xdr:colOff>171450</xdr:colOff>
      <xdr:row>56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716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56</xdr:row>
      <xdr:rowOff>0</xdr:rowOff>
    </xdr:from>
    <xdr:to>
      <xdr:col>7</xdr:col>
      <xdr:colOff>171450</xdr:colOff>
      <xdr:row>56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13716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56</xdr:row>
      <xdr:rowOff>0</xdr:rowOff>
    </xdr:from>
    <xdr:to>
      <xdr:col>14</xdr:col>
      <xdr:colOff>171450</xdr:colOff>
      <xdr:row>56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25717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56</xdr:row>
      <xdr:rowOff>0</xdr:rowOff>
    </xdr:from>
    <xdr:to>
      <xdr:col>14</xdr:col>
      <xdr:colOff>171450</xdr:colOff>
      <xdr:row>56</xdr:row>
      <xdr:rowOff>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25717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56</xdr:row>
      <xdr:rowOff>0</xdr:rowOff>
    </xdr:from>
    <xdr:to>
      <xdr:col>21</xdr:col>
      <xdr:colOff>171450</xdr:colOff>
      <xdr:row>56</xdr:row>
      <xdr:rowOff>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37719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74</xdr:row>
      <xdr:rowOff>0</xdr:rowOff>
    </xdr:from>
    <xdr:to>
      <xdr:col>14</xdr:col>
      <xdr:colOff>171450</xdr:colOff>
      <xdr:row>74</xdr:row>
      <xdr:rowOff>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257175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66</xdr:row>
      <xdr:rowOff>0</xdr:rowOff>
    </xdr:from>
    <xdr:to>
      <xdr:col>21</xdr:col>
      <xdr:colOff>171450</xdr:colOff>
      <xdr:row>66</xdr:row>
      <xdr:rowOff>0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377190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66</xdr:row>
      <xdr:rowOff>0</xdr:rowOff>
    </xdr:from>
    <xdr:to>
      <xdr:col>21</xdr:col>
      <xdr:colOff>171450</xdr:colOff>
      <xdr:row>66</xdr:row>
      <xdr:rowOff>0</xdr:rowOff>
    </xdr:to>
    <xdr:sp macro="" textlink="">
      <xdr:nvSpPr>
        <xdr:cNvPr id="16" name="AutoShape 15"/>
        <xdr:cNvSpPr>
          <a:spLocks noChangeArrowheads="1"/>
        </xdr:cNvSpPr>
      </xdr:nvSpPr>
      <xdr:spPr bwMode="auto">
        <a:xfrm>
          <a:off x="377190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66</xdr:row>
      <xdr:rowOff>0</xdr:rowOff>
    </xdr:from>
    <xdr:to>
      <xdr:col>28</xdr:col>
      <xdr:colOff>171450</xdr:colOff>
      <xdr:row>66</xdr:row>
      <xdr:rowOff>0</xdr:rowOff>
    </xdr:to>
    <xdr:sp macro="" textlink="">
      <xdr:nvSpPr>
        <xdr:cNvPr id="17" name="AutoShape 16"/>
        <xdr:cNvSpPr>
          <a:spLocks noChangeArrowheads="1"/>
        </xdr:cNvSpPr>
      </xdr:nvSpPr>
      <xdr:spPr bwMode="auto">
        <a:xfrm>
          <a:off x="497205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66</xdr:row>
      <xdr:rowOff>0</xdr:rowOff>
    </xdr:from>
    <xdr:to>
      <xdr:col>28</xdr:col>
      <xdr:colOff>171450</xdr:colOff>
      <xdr:row>66</xdr:row>
      <xdr:rowOff>0</xdr:rowOff>
    </xdr:to>
    <xdr:sp macro="" textlink="">
      <xdr:nvSpPr>
        <xdr:cNvPr id="18" name="AutoShape 17"/>
        <xdr:cNvSpPr>
          <a:spLocks noChangeArrowheads="1"/>
        </xdr:cNvSpPr>
      </xdr:nvSpPr>
      <xdr:spPr bwMode="auto">
        <a:xfrm>
          <a:off x="497205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66</xdr:row>
      <xdr:rowOff>0</xdr:rowOff>
    </xdr:from>
    <xdr:to>
      <xdr:col>28</xdr:col>
      <xdr:colOff>171450</xdr:colOff>
      <xdr:row>66</xdr:row>
      <xdr:rowOff>0</xdr:rowOff>
    </xdr:to>
    <xdr:sp macro="" textlink="">
      <xdr:nvSpPr>
        <xdr:cNvPr id="19" name="AutoShape 18"/>
        <xdr:cNvSpPr>
          <a:spLocks noChangeArrowheads="1"/>
        </xdr:cNvSpPr>
      </xdr:nvSpPr>
      <xdr:spPr bwMode="auto">
        <a:xfrm>
          <a:off x="497205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74</xdr:row>
      <xdr:rowOff>0</xdr:rowOff>
    </xdr:from>
    <xdr:to>
      <xdr:col>7</xdr:col>
      <xdr:colOff>171450</xdr:colOff>
      <xdr:row>74</xdr:row>
      <xdr:rowOff>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137160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74</xdr:row>
      <xdr:rowOff>0</xdr:rowOff>
    </xdr:from>
    <xdr:to>
      <xdr:col>7</xdr:col>
      <xdr:colOff>171450</xdr:colOff>
      <xdr:row>74</xdr:row>
      <xdr:rowOff>0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137160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74</xdr:row>
      <xdr:rowOff>0</xdr:rowOff>
    </xdr:from>
    <xdr:to>
      <xdr:col>7</xdr:col>
      <xdr:colOff>171450</xdr:colOff>
      <xdr:row>74</xdr:row>
      <xdr:rowOff>0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137160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74</xdr:row>
      <xdr:rowOff>0</xdr:rowOff>
    </xdr:from>
    <xdr:to>
      <xdr:col>14</xdr:col>
      <xdr:colOff>171450</xdr:colOff>
      <xdr:row>74</xdr:row>
      <xdr:rowOff>0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257175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74</xdr:row>
      <xdr:rowOff>0</xdr:rowOff>
    </xdr:from>
    <xdr:to>
      <xdr:col>14</xdr:col>
      <xdr:colOff>171450</xdr:colOff>
      <xdr:row>74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257175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66</xdr:row>
      <xdr:rowOff>0</xdr:rowOff>
    </xdr:from>
    <xdr:to>
      <xdr:col>21</xdr:col>
      <xdr:colOff>171450</xdr:colOff>
      <xdr:row>66</xdr:row>
      <xdr:rowOff>0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377190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38</xdr:row>
      <xdr:rowOff>0</xdr:rowOff>
    </xdr:from>
    <xdr:to>
      <xdr:col>14</xdr:col>
      <xdr:colOff>171450</xdr:colOff>
      <xdr:row>38</xdr:row>
      <xdr:rowOff>0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25717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38</xdr:row>
      <xdr:rowOff>0</xdr:rowOff>
    </xdr:from>
    <xdr:to>
      <xdr:col>21</xdr:col>
      <xdr:colOff>171450</xdr:colOff>
      <xdr:row>38</xdr:row>
      <xdr:rowOff>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37719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38</xdr:row>
      <xdr:rowOff>0</xdr:rowOff>
    </xdr:from>
    <xdr:to>
      <xdr:col>21</xdr:col>
      <xdr:colOff>171450</xdr:colOff>
      <xdr:row>38</xdr:row>
      <xdr:rowOff>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37719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38</xdr:row>
      <xdr:rowOff>0</xdr:rowOff>
    </xdr:from>
    <xdr:to>
      <xdr:col>28</xdr:col>
      <xdr:colOff>171450</xdr:colOff>
      <xdr:row>38</xdr:row>
      <xdr:rowOff>0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49720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38</xdr:row>
      <xdr:rowOff>0</xdr:rowOff>
    </xdr:from>
    <xdr:to>
      <xdr:col>28</xdr:col>
      <xdr:colOff>171450</xdr:colOff>
      <xdr:row>38</xdr:row>
      <xdr:rowOff>0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49720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38</xdr:row>
      <xdr:rowOff>0</xdr:rowOff>
    </xdr:from>
    <xdr:to>
      <xdr:col>28</xdr:col>
      <xdr:colOff>171450</xdr:colOff>
      <xdr:row>38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49720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38</xdr:row>
      <xdr:rowOff>0</xdr:rowOff>
    </xdr:from>
    <xdr:to>
      <xdr:col>7</xdr:col>
      <xdr:colOff>171450</xdr:colOff>
      <xdr:row>38</xdr:row>
      <xdr:rowOff>0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13716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38</xdr:row>
      <xdr:rowOff>0</xdr:rowOff>
    </xdr:from>
    <xdr:to>
      <xdr:col>7</xdr:col>
      <xdr:colOff>171450</xdr:colOff>
      <xdr:row>38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13716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38</xdr:row>
      <xdr:rowOff>0</xdr:rowOff>
    </xdr:from>
    <xdr:to>
      <xdr:col>7</xdr:col>
      <xdr:colOff>171450</xdr:colOff>
      <xdr:row>38</xdr:row>
      <xdr:rowOff>0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13716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38</xdr:row>
      <xdr:rowOff>0</xdr:rowOff>
    </xdr:from>
    <xdr:to>
      <xdr:col>14</xdr:col>
      <xdr:colOff>171450</xdr:colOff>
      <xdr:row>38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25717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38</xdr:row>
      <xdr:rowOff>0</xdr:rowOff>
    </xdr:from>
    <xdr:to>
      <xdr:col>14</xdr:col>
      <xdr:colOff>171450</xdr:colOff>
      <xdr:row>38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25717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38</xdr:row>
      <xdr:rowOff>0</xdr:rowOff>
    </xdr:from>
    <xdr:to>
      <xdr:col>21</xdr:col>
      <xdr:colOff>171450</xdr:colOff>
      <xdr:row>38</xdr:row>
      <xdr:rowOff>0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37719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46</xdr:row>
      <xdr:rowOff>95250</xdr:rowOff>
    </xdr:from>
    <xdr:to>
      <xdr:col>21</xdr:col>
      <xdr:colOff>133350</xdr:colOff>
      <xdr:row>47</xdr:row>
      <xdr:rowOff>142875</xdr:rowOff>
    </xdr:to>
    <xdr:sp macro="" textlink="">
      <xdr:nvSpPr>
        <xdr:cNvPr id="38" name="AutoShape 1"/>
        <xdr:cNvSpPr>
          <a:spLocks/>
        </xdr:cNvSpPr>
      </xdr:nvSpPr>
      <xdr:spPr bwMode="auto">
        <a:xfrm>
          <a:off x="3705225" y="7743825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46</xdr:row>
      <xdr:rowOff>85725</xdr:rowOff>
    </xdr:from>
    <xdr:to>
      <xdr:col>25</xdr:col>
      <xdr:colOff>66675</xdr:colOff>
      <xdr:row>47</xdr:row>
      <xdr:rowOff>142875</xdr:rowOff>
    </xdr:to>
    <xdr:sp macro="" textlink="">
      <xdr:nvSpPr>
        <xdr:cNvPr id="39" name="AutoShape 2"/>
        <xdr:cNvSpPr>
          <a:spLocks/>
        </xdr:cNvSpPr>
      </xdr:nvSpPr>
      <xdr:spPr bwMode="auto">
        <a:xfrm>
          <a:off x="4324350" y="7734300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52</xdr:row>
      <xdr:rowOff>95250</xdr:rowOff>
    </xdr:from>
    <xdr:to>
      <xdr:col>21</xdr:col>
      <xdr:colOff>133350</xdr:colOff>
      <xdr:row>53</xdr:row>
      <xdr:rowOff>142875</xdr:rowOff>
    </xdr:to>
    <xdr:sp macro="" textlink="">
      <xdr:nvSpPr>
        <xdr:cNvPr id="50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52</xdr:row>
      <xdr:rowOff>85725</xdr:rowOff>
    </xdr:from>
    <xdr:to>
      <xdr:col>25</xdr:col>
      <xdr:colOff>66675</xdr:colOff>
      <xdr:row>53</xdr:row>
      <xdr:rowOff>142875</xdr:rowOff>
    </xdr:to>
    <xdr:sp macro="" textlink="">
      <xdr:nvSpPr>
        <xdr:cNvPr id="51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104775</xdr:colOff>
      <xdr:row>54</xdr:row>
      <xdr:rowOff>95250</xdr:rowOff>
    </xdr:from>
    <xdr:to>
      <xdr:col>37</xdr:col>
      <xdr:colOff>133350</xdr:colOff>
      <xdr:row>55</xdr:row>
      <xdr:rowOff>142875</xdr:rowOff>
    </xdr:to>
    <xdr:sp macro="" textlink="">
      <xdr:nvSpPr>
        <xdr:cNvPr id="52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38100</xdr:colOff>
      <xdr:row>54</xdr:row>
      <xdr:rowOff>85725</xdr:rowOff>
    </xdr:from>
    <xdr:to>
      <xdr:col>41</xdr:col>
      <xdr:colOff>66675</xdr:colOff>
      <xdr:row>55</xdr:row>
      <xdr:rowOff>142875</xdr:rowOff>
    </xdr:to>
    <xdr:sp macro="" textlink="">
      <xdr:nvSpPr>
        <xdr:cNvPr id="53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104775</xdr:colOff>
      <xdr:row>58</xdr:row>
      <xdr:rowOff>95250</xdr:rowOff>
    </xdr:from>
    <xdr:to>
      <xdr:col>30</xdr:col>
      <xdr:colOff>133350</xdr:colOff>
      <xdr:row>59</xdr:row>
      <xdr:rowOff>142875</xdr:rowOff>
    </xdr:to>
    <xdr:sp macro="" textlink="">
      <xdr:nvSpPr>
        <xdr:cNvPr id="54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58</xdr:row>
      <xdr:rowOff>85725</xdr:rowOff>
    </xdr:from>
    <xdr:to>
      <xdr:col>34</xdr:col>
      <xdr:colOff>66675</xdr:colOff>
      <xdr:row>59</xdr:row>
      <xdr:rowOff>142875</xdr:rowOff>
    </xdr:to>
    <xdr:sp macro="" textlink="">
      <xdr:nvSpPr>
        <xdr:cNvPr id="55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58</xdr:row>
      <xdr:rowOff>95250</xdr:rowOff>
    </xdr:from>
    <xdr:to>
      <xdr:col>13</xdr:col>
      <xdr:colOff>133350</xdr:colOff>
      <xdr:row>59</xdr:row>
      <xdr:rowOff>142875</xdr:rowOff>
    </xdr:to>
    <xdr:sp macro="" textlink="">
      <xdr:nvSpPr>
        <xdr:cNvPr id="56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58</xdr:row>
      <xdr:rowOff>85725</xdr:rowOff>
    </xdr:from>
    <xdr:to>
      <xdr:col>17</xdr:col>
      <xdr:colOff>66675</xdr:colOff>
      <xdr:row>59</xdr:row>
      <xdr:rowOff>142875</xdr:rowOff>
    </xdr:to>
    <xdr:sp macro="" textlink="">
      <xdr:nvSpPr>
        <xdr:cNvPr id="57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54</xdr:row>
      <xdr:rowOff>95250</xdr:rowOff>
    </xdr:from>
    <xdr:to>
      <xdr:col>6</xdr:col>
      <xdr:colOff>133350</xdr:colOff>
      <xdr:row>55</xdr:row>
      <xdr:rowOff>142875</xdr:rowOff>
    </xdr:to>
    <xdr:sp macro="" textlink="">
      <xdr:nvSpPr>
        <xdr:cNvPr id="58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54</xdr:row>
      <xdr:rowOff>85725</xdr:rowOff>
    </xdr:from>
    <xdr:to>
      <xdr:col>10</xdr:col>
      <xdr:colOff>66675</xdr:colOff>
      <xdr:row>55</xdr:row>
      <xdr:rowOff>142875</xdr:rowOff>
    </xdr:to>
    <xdr:sp macro="" textlink="">
      <xdr:nvSpPr>
        <xdr:cNvPr id="59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22</xdr:row>
      <xdr:rowOff>0</xdr:rowOff>
    </xdr:from>
    <xdr:to>
      <xdr:col>8</xdr:col>
      <xdr:colOff>171450</xdr:colOff>
      <xdr:row>22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43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22</xdr:row>
      <xdr:rowOff>0</xdr:rowOff>
    </xdr:from>
    <xdr:to>
      <xdr:col>15</xdr:col>
      <xdr:colOff>171450</xdr:colOff>
      <xdr:row>22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7432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22</xdr:row>
      <xdr:rowOff>0</xdr:rowOff>
    </xdr:from>
    <xdr:to>
      <xdr:col>15</xdr:col>
      <xdr:colOff>171450</xdr:colOff>
      <xdr:row>22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7432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247650</xdr:colOff>
      <xdr:row>22</xdr:row>
      <xdr:rowOff>0</xdr:rowOff>
    </xdr:from>
    <xdr:to>
      <xdr:col>22</xdr:col>
      <xdr:colOff>171450</xdr:colOff>
      <xdr:row>22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9433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247650</xdr:colOff>
      <xdr:row>22</xdr:row>
      <xdr:rowOff>0</xdr:rowOff>
    </xdr:from>
    <xdr:to>
      <xdr:col>22</xdr:col>
      <xdr:colOff>171450</xdr:colOff>
      <xdr:row>22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9433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247650</xdr:colOff>
      <xdr:row>22</xdr:row>
      <xdr:rowOff>0</xdr:rowOff>
    </xdr:from>
    <xdr:to>
      <xdr:col>22</xdr:col>
      <xdr:colOff>171450</xdr:colOff>
      <xdr:row>22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39433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22</xdr:row>
      <xdr:rowOff>0</xdr:rowOff>
    </xdr:from>
    <xdr:to>
      <xdr:col>1</xdr:col>
      <xdr:colOff>171450</xdr:colOff>
      <xdr:row>22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42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22</xdr:row>
      <xdr:rowOff>0</xdr:rowOff>
    </xdr:from>
    <xdr:to>
      <xdr:col>1</xdr:col>
      <xdr:colOff>171450</xdr:colOff>
      <xdr:row>22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342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22</xdr:row>
      <xdr:rowOff>0</xdr:rowOff>
    </xdr:from>
    <xdr:to>
      <xdr:col>1</xdr:col>
      <xdr:colOff>171450</xdr:colOff>
      <xdr:row>22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42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247650</xdr:colOff>
      <xdr:row>22</xdr:row>
      <xdr:rowOff>0</xdr:rowOff>
    </xdr:from>
    <xdr:to>
      <xdr:col>8</xdr:col>
      <xdr:colOff>171450</xdr:colOff>
      <xdr:row>22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1543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247650</xdr:colOff>
      <xdr:row>22</xdr:row>
      <xdr:rowOff>0</xdr:rowOff>
    </xdr:from>
    <xdr:to>
      <xdr:col>8</xdr:col>
      <xdr:colOff>171450</xdr:colOff>
      <xdr:row>22</xdr:row>
      <xdr:rowOff>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1543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22</xdr:row>
      <xdr:rowOff>0</xdr:rowOff>
    </xdr:from>
    <xdr:to>
      <xdr:col>15</xdr:col>
      <xdr:colOff>171450</xdr:colOff>
      <xdr:row>22</xdr:row>
      <xdr:rowOff>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27432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6</xdr:row>
      <xdr:rowOff>0</xdr:rowOff>
    </xdr:from>
    <xdr:to>
      <xdr:col>8</xdr:col>
      <xdr:colOff>171450</xdr:colOff>
      <xdr:row>6</xdr:row>
      <xdr:rowOff>0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1543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6</xdr:row>
      <xdr:rowOff>0</xdr:rowOff>
    </xdr:from>
    <xdr:to>
      <xdr:col>15</xdr:col>
      <xdr:colOff>171450</xdr:colOff>
      <xdr:row>6</xdr:row>
      <xdr:rowOff>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27432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6</xdr:row>
      <xdr:rowOff>0</xdr:rowOff>
    </xdr:from>
    <xdr:to>
      <xdr:col>15</xdr:col>
      <xdr:colOff>171450</xdr:colOff>
      <xdr:row>6</xdr:row>
      <xdr:rowOff>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27432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228600</xdr:colOff>
      <xdr:row>6</xdr:row>
      <xdr:rowOff>0</xdr:rowOff>
    </xdr:from>
    <xdr:to>
      <xdr:col>22</xdr:col>
      <xdr:colOff>171450</xdr:colOff>
      <xdr:row>6</xdr:row>
      <xdr:rowOff>0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39433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228600</xdr:colOff>
      <xdr:row>6</xdr:row>
      <xdr:rowOff>0</xdr:rowOff>
    </xdr:from>
    <xdr:to>
      <xdr:col>22</xdr:col>
      <xdr:colOff>171450</xdr:colOff>
      <xdr:row>6</xdr:row>
      <xdr:rowOff>0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39433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228600</xdr:colOff>
      <xdr:row>6</xdr:row>
      <xdr:rowOff>0</xdr:rowOff>
    </xdr:from>
    <xdr:to>
      <xdr:col>22</xdr:col>
      <xdr:colOff>171450</xdr:colOff>
      <xdr:row>6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39433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0</xdr:rowOff>
    </xdr:from>
    <xdr:to>
      <xdr:col>1</xdr:col>
      <xdr:colOff>171450</xdr:colOff>
      <xdr:row>6</xdr:row>
      <xdr:rowOff>0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342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0</xdr:rowOff>
    </xdr:from>
    <xdr:to>
      <xdr:col>1</xdr:col>
      <xdr:colOff>171450</xdr:colOff>
      <xdr:row>6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342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0</xdr:rowOff>
    </xdr:from>
    <xdr:to>
      <xdr:col>1</xdr:col>
      <xdr:colOff>171450</xdr:colOff>
      <xdr:row>6</xdr:row>
      <xdr:rowOff>0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342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6</xdr:row>
      <xdr:rowOff>0</xdr:rowOff>
    </xdr:from>
    <xdr:to>
      <xdr:col>8</xdr:col>
      <xdr:colOff>171450</xdr:colOff>
      <xdr:row>6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1543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6</xdr:row>
      <xdr:rowOff>0</xdr:rowOff>
    </xdr:from>
    <xdr:to>
      <xdr:col>8</xdr:col>
      <xdr:colOff>171450</xdr:colOff>
      <xdr:row>6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1543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6</xdr:row>
      <xdr:rowOff>0</xdr:rowOff>
    </xdr:from>
    <xdr:to>
      <xdr:col>15</xdr:col>
      <xdr:colOff>171450</xdr:colOff>
      <xdr:row>6</xdr:row>
      <xdr:rowOff>0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27432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22</xdr:row>
      <xdr:rowOff>0</xdr:rowOff>
    </xdr:from>
    <xdr:to>
      <xdr:col>14</xdr:col>
      <xdr:colOff>171450</xdr:colOff>
      <xdr:row>22</xdr:row>
      <xdr:rowOff>0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>
          <a:off x="25717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22</xdr:row>
      <xdr:rowOff>0</xdr:rowOff>
    </xdr:from>
    <xdr:to>
      <xdr:col>21</xdr:col>
      <xdr:colOff>171450</xdr:colOff>
      <xdr:row>22</xdr:row>
      <xdr:rowOff>0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>
          <a:off x="3771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22</xdr:row>
      <xdr:rowOff>0</xdr:rowOff>
    </xdr:from>
    <xdr:to>
      <xdr:col>21</xdr:col>
      <xdr:colOff>171450</xdr:colOff>
      <xdr:row>22</xdr:row>
      <xdr:rowOff>0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>
          <a:off x="3771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22</xdr:row>
      <xdr:rowOff>0</xdr:rowOff>
    </xdr:from>
    <xdr:to>
      <xdr:col>28</xdr:col>
      <xdr:colOff>171450</xdr:colOff>
      <xdr:row>22</xdr:row>
      <xdr:rowOff>0</xdr:rowOff>
    </xdr:to>
    <xdr:sp macro="" textlink="">
      <xdr:nvSpPr>
        <xdr:cNvPr id="41" name="AutoShape 40"/>
        <xdr:cNvSpPr>
          <a:spLocks noChangeArrowheads="1"/>
        </xdr:cNvSpPr>
      </xdr:nvSpPr>
      <xdr:spPr bwMode="auto">
        <a:xfrm>
          <a:off x="4972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22</xdr:row>
      <xdr:rowOff>0</xdr:rowOff>
    </xdr:from>
    <xdr:to>
      <xdr:col>28</xdr:col>
      <xdr:colOff>171450</xdr:colOff>
      <xdr:row>22</xdr:row>
      <xdr:rowOff>0</xdr:rowOff>
    </xdr:to>
    <xdr:sp macro="" textlink="">
      <xdr:nvSpPr>
        <xdr:cNvPr id="42" name="AutoShape 41"/>
        <xdr:cNvSpPr>
          <a:spLocks noChangeArrowheads="1"/>
        </xdr:cNvSpPr>
      </xdr:nvSpPr>
      <xdr:spPr bwMode="auto">
        <a:xfrm>
          <a:off x="4972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22</xdr:row>
      <xdr:rowOff>0</xdr:rowOff>
    </xdr:from>
    <xdr:to>
      <xdr:col>28</xdr:col>
      <xdr:colOff>171450</xdr:colOff>
      <xdr:row>22</xdr:row>
      <xdr:rowOff>0</xdr:rowOff>
    </xdr:to>
    <xdr:sp macro="" textlink="">
      <xdr:nvSpPr>
        <xdr:cNvPr id="43" name="AutoShape 42"/>
        <xdr:cNvSpPr>
          <a:spLocks noChangeArrowheads="1"/>
        </xdr:cNvSpPr>
      </xdr:nvSpPr>
      <xdr:spPr bwMode="auto">
        <a:xfrm>
          <a:off x="4972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0</xdr:rowOff>
    </xdr:from>
    <xdr:to>
      <xdr:col>7</xdr:col>
      <xdr:colOff>171450</xdr:colOff>
      <xdr:row>22</xdr:row>
      <xdr:rowOff>0</xdr:rowOff>
    </xdr:to>
    <xdr:sp macro="" textlink="">
      <xdr:nvSpPr>
        <xdr:cNvPr id="44" name="AutoShape 43"/>
        <xdr:cNvSpPr>
          <a:spLocks noChangeArrowheads="1"/>
        </xdr:cNvSpPr>
      </xdr:nvSpPr>
      <xdr:spPr bwMode="auto">
        <a:xfrm>
          <a:off x="13716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0</xdr:rowOff>
    </xdr:from>
    <xdr:to>
      <xdr:col>7</xdr:col>
      <xdr:colOff>171450</xdr:colOff>
      <xdr:row>22</xdr:row>
      <xdr:rowOff>0</xdr:rowOff>
    </xdr:to>
    <xdr:sp macro="" textlink="">
      <xdr:nvSpPr>
        <xdr:cNvPr id="45" name="AutoShape 44"/>
        <xdr:cNvSpPr>
          <a:spLocks noChangeArrowheads="1"/>
        </xdr:cNvSpPr>
      </xdr:nvSpPr>
      <xdr:spPr bwMode="auto">
        <a:xfrm>
          <a:off x="13716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0</xdr:rowOff>
    </xdr:from>
    <xdr:to>
      <xdr:col>7</xdr:col>
      <xdr:colOff>171450</xdr:colOff>
      <xdr:row>22</xdr:row>
      <xdr:rowOff>0</xdr:rowOff>
    </xdr:to>
    <xdr:sp macro="" textlink="">
      <xdr:nvSpPr>
        <xdr:cNvPr id="46" name="AutoShape 45"/>
        <xdr:cNvSpPr>
          <a:spLocks noChangeArrowheads="1"/>
        </xdr:cNvSpPr>
      </xdr:nvSpPr>
      <xdr:spPr bwMode="auto">
        <a:xfrm>
          <a:off x="13716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22</xdr:row>
      <xdr:rowOff>0</xdr:rowOff>
    </xdr:from>
    <xdr:to>
      <xdr:col>14</xdr:col>
      <xdr:colOff>171450</xdr:colOff>
      <xdr:row>22</xdr:row>
      <xdr:rowOff>0</xdr:rowOff>
    </xdr:to>
    <xdr:sp macro="" textlink="">
      <xdr:nvSpPr>
        <xdr:cNvPr id="47" name="AutoShape 46"/>
        <xdr:cNvSpPr>
          <a:spLocks noChangeArrowheads="1"/>
        </xdr:cNvSpPr>
      </xdr:nvSpPr>
      <xdr:spPr bwMode="auto">
        <a:xfrm>
          <a:off x="25717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22</xdr:row>
      <xdr:rowOff>0</xdr:rowOff>
    </xdr:from>
    <xdr:to>
      <xdr:col>14</xdr:col>
      <xdr:colOff>171450</xdr:colOff>
      <xdr:row>22</xdr:row>
      <xdr:rowOff>0</xdr:rowOff>
    </xdr:to>
    <xdr:sp macro="" textlink="">
      <xdr:nvSpPr>
        <xdr:cNvPr id="48" name="AutoShape 47"/>
        <xdr:cNvSpPr>
          <a:spLocks noChangeArrowheads="1"/>
        </xdr:cNvSpPr>
      </xdr:nvSpPr>
      <xdr:spPr bwMode="auto">
        <a:xfrm>
          <a:off x="25717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22</xdr:row>
      <xdr:rowOff>0</xdr:rowOff>
    </xdr:from>
    <xdr:to>
      <xdr:col>21</xdr:col>
      <xdr:colOff>171450</xdr:colOff>
      <xdr:row>22</xdr:row>
      <xdr:rowOff>0</xdr:rowOff>
    </xdr:to>
    <xdr:sp macro="" textlink="">
      <xdr:nvSpPr>
        <xdr:cNvPr id="49" name="AutoShape 48"/>
        <xdr:cNvSpPr>
          <a:spLocks noChangeArrowheads="1"/>
        </xdr:cNvSpPr>
      </xdr:nvSpPr>
      <xdr:spPr bwMode="auto">
        <a:xfrm>
          <a:off x="3771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6</xdr:row>
      <xdr:rowOff>0</xdr:rowOff>
    </xdr:from>
    <xdr:to>
      <xdr:col>14</xdr:col>
      <xdr:colOff>171450</xdr:colOff>
      <xdr:row>6</xdr:row>
      <xdr:rowOff>0</xdr:rowOff>
    </xdr:to>
    <xdr:sp macro="" textlink="">
      <xdr:nvSpPr>
        <xdr:cNvPr id="62" name="AutoShape 61"/>
        <xdr:cNvSpPr>
          <a:spLocks noChangeArrowheads="1"/>
        </xdr:cNvSpPr>
      </xdr:nvSpPr>
      <xdr:spPr bwMode="auto">
        <a:xfrm>
          <a:off x="25717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6</xdr:row>
      <xdr:rowOff>0</xdr:rowOff>
    </xdr:from>
    <xdr:to>
      <xdr:col>21</xdr:col>
      <xdr:colOff>171450</xdr:colOff>
      <xdr:row>6</xdr:row>
      <xdr:rowOff>0</xdr:rowOff>
    </xdr:to>
    <xdr:sp macro="" textlink="">
      <xdr:nvSpPr>
        <xdr:cNvPr id="63" name="AutoShape 62"/>
        <xdr:cNvSpPr>
          <a:spLocks noChangeArrowheads="1"/>
        </xdr:cNvSpPr>
      </xdr:nvSpPr>
      <xdr:spPr bwMode="auto">
        <a:xfrm>
          <a:off x="3771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6</xdr:row>
      <xdr:rowOff>0</xdr:rowOff>
    </xdr:from>
    <xdr:to>
      <xdr:col>21</xdr:col>
      <xdr:colOff>171450</xdr:colOff>
      <xdr:row>6</xdr:row>
      <xdr:rowOff>0</xdr:rowOff>
    </xdr:to>
    <xdr:sp macro="" textlink="">
      <xdr:nvSpPr>
        <xdr:cNvPr id="64" name="AutoShape 63"/>
        <xdr:cNvSpPr>
          <a:spLocks noChangeArrowheads="1"/>
        </xdr:cNvSpPr>
      </xdr:nvSpPr>
      <xdr:spPr bwMode="auto">
        <a:xfrm>
          <a:off x="3771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0</xdr:rowOff>
    </xdr:from>
    <xdr:to>
      <xdr:col>28</xdr:col>
      <xdr:colOff>171450</xdr:colOff>
      <xdr:row>6</xdr:row>
      <xdr:rowOff>0</xdr:rowOff>
    </xdr:to>
    <xdr:sp macro="" textlink="">
      <xdr:nvSpPr>
        <xdr:cNvPr id="65" name="AutoShape 64"/>
        <xdr:cNvSpPr>
          <a:spLocks noChangeArrowheads="1"/>
        </xdr:cNvSpPr>
      </xdr:nvSpPr>
      <xdr:spPr bwMode="auto">
        <a:xfrm>
          <a:off x="4972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0</xdr:rowOff>
    </xdr:from>
    <xdr:to>
      <xdr:col>28</xdr:col>
      <xdr:colOff>171450</xdr:colOff>
      <xdr:row>6</xdr:row>
      <xdr:rowOff>0</xdr:rowOff>
    </xdr:to>
    <xdr:sp macro="" textlink="">
      <xdr:nvSpPr>
        <xdr:cNvPr id="66" name="AutoShape 65"/>
        <xdr:cNvSpPr>
          <a:spLocks noChangeArrowheads="1"/>
        </xdr:cNvSpPr>
      </xdr:nvSpPr>
      <xdr:spPr bwMode="auto">
        <a:xfrm>
          <a:off x="4972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0</xdr:rowOff>
    </xdr:from>
    <xdr:to>
      <xdr:col>28</xdr:col>
      <xdr:colOff>171450</xdr:colOff>
      <xdr:row>6</xdr:row>
      <xdr:rowOff>0</xdr:rowOff>
    </xdr:to>
    <xdr:sp macro="" textlink="">
      <xdr:nvSpPr>
        <xdr:cNvPr id="67" name="AutoShape 66"/>
        <xdr:cNvSpPr>
          <a:spLocks noChangeArrowheads="1"/>
        </xdr:cNvSpPr>
      </xdr:nvSpPr>
      <xdr:spPr bwMode="auto">
        <a:xfrm>
          <a:off x="4972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6</xdr:row>
      <xdr:rowOff>0</xdr:rowOff>
    </xdr:from>
    <xdr:to>
      <xdr:col>7</xdr:col>
      <xdr:colOff>171450</xdr:colOff>
      <xdr:row>6</xdr:row>
      <xdr:rowOff>0</xdr:rowOff>
    </xdr:to>
    <xdr:sp macro="" textlink="">
      <xdr:nvSpPr>
        <xdr:cNvPr id="68" name="AutoShape 67"/>
        <xdr:cNvSpPr>
          <a:spLocks noChangeArrowheads="1"/>
        </xdr:cNvSpPr>
      </xdr:nvSpPr>
      <xdr:spPr bwMode="auto">
        <a:xfrm>
          <a:off x="13716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6</xdr:row>
      <xdr:rowOff>0</xdr:rowOff>
    </xdr:from>
    <xdr:to>
      <xdr:col>7</xdr:col>
      <xdr:colOff>171450</xdr:colOff>
      <xdr:row>6</xdr:row>
      <xdr:rowOff>0</xdr:rowOff>
    </xdr:to>
    <xdr:sp macro="" textlink="">
      <xdr:nvSpPr>
        <xdr:cNvPr id="69" name="AutoShape 68"/>
        <xdr:cNvSpPr>
          <a:spLocks noChangeArrowheads="1"/>
        </xdr:cNvSpPr>
      </xdr:nvSpPr>
      <xdr:spPr bwMode="auto">
        <a:xfrm>
          <a:off x="13716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6</xdr:row>
      <xdr:rowOff>0</xdr:rowOff>
    </xdr:from>
    <xdr:to>
      <xdr:col>7</xdr:col>
      <xdr:colOff>171450</xdr:colOff>
      <xdr:row>6</xdr:row>
      <xdr:rowOff>0</xdr:rowOff>
    </xdr:to>
    <xdr:sp macro="" textlink="">
      <xdr:nvSpPr>
        <xdr:cNvPr id="70" name="AutoShape 69"/>
        <xdr:cNvSpPr>
          <a:spLocks noChangeArrowheads="1"/>
        </xdr:cNvSpPr>
      </xdr:nvSpPr>
      <xdr:spPr bwMode="auto">
        <a:xfrm>
          <a:off x="13716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6</xdr:row>
      <xdr:rowOff>0</xdr:rowOff>
    </xdr:from>
    <xdr:to>
      <xdr:col>14</xdr:col>
      <xdr:colOff>171450</xdr:colOff>
      <xdr:row>6</xdr:row>
      <xdr:rowOff>0</xdr:rowOff>
    </xdr:to>
    <xdr:sp macro="" textlink="">
      <xdr:nvSpPr>
        <xdr:cNvPr id="71" name="AutoShape 70"/>
        <xdr:cNvSpPr>
          <a:spLocks noChangeArrowheads="1"/>
        </xdr:cNvSpPr>
      </xdr:nvSpPr>
      <xdr:spPr bwMode="auto">
        <a:xfrm>
          <a:off x="25717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6</xdr:row>
      <xdr:rowOff>0</xdr:rowOff>
    </xdr:from>
    <xdr:to>
      <xdr:col>14</xdr:col>
      <xdr:colOff>171450</xdr:colOff>
      <xdr:row>6</xdr:row>
      <xdr:rowOff>0</xdr:rowOff>
    </xdr:to>
    <xdr:sp macro="" textlink="">
      <xdr:nvSpPr>
        <xdr:cNvPr id="72" name="AutoShape 71"/>
        <xdr:cNvSpPr>
          <a:spLocks noChangeArrowheads="1"/>
        </xdr:cNvSpPr>
      </xdr:nvSpPr>
      <xdr:spPr bwMode="auto">
        <a:xfrm>
          <a:off x="25717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6</xdr:row>
      <xdr:rowOff>0</xdr:rowOff>
    </xdr:from>
    <xdr:to>
      <xdr:col>21</xdr:col>
      <xdr:colOff>171450</xdr:colOff>
      <xdr:row>6</xdr:row>
      <xdr:rowOff>0</xdr:rowOff>
    </xdr:to>
    <xdr:sp macro="" textlink="">
      <xdr:nvSpPr>
        <xdr:cNvPr id="73" name="AutoShape 72"/>
        <xdr:cNvSpPr>
          <a:spLocks noChangeArrowheads="1"/>
        </xdr:cNvSpPr>
      </xdr:nvSpPr>
      <xdr:spPr bwMode="auto">
        <a:xfrm>
          <a:off x="3771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59</xdr:row>
      <xdr:rowOff>0</xdr:rowOff>
    </xdr:from>
    <xdr:to>
      <xdr:col>14</xdr:col>
      <xdr:colOff>171450</xdr:colOff>
      <xdr:row>59</xdr:row>
      <xdr:rowOff>0</xdr:rowOff>
    </xdr:to>
    <xdr:sp macro="" textlink="">
      <xdr:nvSpPr>
        <xdr:cNvPr id="96" name="AutoShape 1"/>
        <xdr:cNvSpPr>
          <a:spLocks noChangeArrowheads="1"/>
        </xdr:cNvSpPr>
      </xdr:nvSpPr>
      <xdr:spPr bwMode="auto">
        <a:xfrm>
          <a:off x="264795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59</xdr:row>
      <xdr:rowOff>0</xdr:rowOff>
    </xdr:from>
    <xdr:to>
      <xdr:col>21</xdr:col>
      <xdr:colOff>171450</xdr:colOff>
      <xdr:row>59</xdr:row>
      <xdr:rowOff>0</xdr:rowOff>
    </xdr:to>
    <xdr:sp macro="" textlink="">
      <xdr:nvSpPr>
        <xdr:cNvPr id="97" name="AutoShape 2"/>
        <xdr:cNvSpPr>
          <a:spLocks noChangeArrowheads="1"/>
        </xdr:cNvSpPr>
      </xdr:nvSpPr>
      <xdr:spPr bwMode="auto">
        <a:xfrm>
          <a:off x="384810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59</xdr:row>
      <xdr:rowOff>0</xdr:rowOff>
    </xdr:from>
    <xdr:to>
      <xdr:col>21</xdr:col>
      <xdr:colOff>171450</xdr:colOff>
      <xdr:row>59</xdr:row>
      <xdr:rowOff>0</xdr:rowOff>
    </xdr:to>
    <xdr:sp macro="" textlink="">
      <xdr:nvSpPr>
        <xdr:cNvPr id="102" name="AutoShape 3"/>
        <xdr:cNvSpPr>
          <a:spLocks noChangeArrowheads="1"/>
        </xdr:cNvSpPr>
      </xdr:nvSpPr>
      <xdr:spPr bwMode="auto">
        <a:xfrm>
          <a:off x="384810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59</xdr:row>
      <xdr:rowOff>0</xdr:rowOff>
    </xdr:from>
    <xdr:to>
      <xdr:col>28</xdr:col>
      <xdr:colOff>171450</xdr:colOff>
      <xdr:row>59</xdr:row>
      <xdr:rowOff>0</xdr:rowOff>
    </xdr:to>
    <xdr:sp macro="" textlink="">
      <xdr:nvSpPr>
        <xdr:cNvPr id="103" name="AutoShape 4"/>
        <xdr:cNvSpPr>
          <a:spLocks noChangeArrowheads="1"/>
        </xdr:cNvSpPr>
      </xdr:nvSpPr>
      <xdr:spPr bwMode="auto">
        <a:xfrm>
          <a:off x="504825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59</xdr:row>
      <xdr:rowOff>0</xdr:rowOff>
    </xdr:from>
    <xdr:to>
      <xdr:col>28</xdr:col>
      <xdr:colOff>171450</xdr:colOff>
      <xdr:row>59</xdr:row>
      <xdr:rowOff>0</xdr:rowOff>
    </xdr:to>
    <xdr:sp macro="" textlink="">
      <xdr:nvSpPr>
        <xdr:cNvPr id="104" name="AutoShape 5"/>
        <xdr:cNvSpPr>
          <a:spLocks noChangeArrowheads="1"/>
        </xdr:cNvSpPr>
      </xdr:nvSpPr>
      <xdr:spPr bwMode="auto">
        <a:xfrm>
          <a:off x="504825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59</xdr:row>
      <xdr:rowOff>0</xdr:rowOff>
    </xdr:from>
    <xdr:to>
      <xdr:col>28</xdr:col>
      <xdr:colOff>171450</xdr:colOff>
      <xdr:row>59</xdr:row>
      <xdr:rowOff>0</xdr:rowOff>
    </xdr:to>
    <xdr:sp macro="" textlink="">
      <xdr:nvSpPr>
        <xdr:cNvPr id="105" name="AutoShape 6"/>
        <xdr:cNvSpPr>
          <a:spLocks noChangeArrowheads="1"/>
        </xdr:cNvSpPr>
      </xdr:nvSpPr>
      <xdr:spPr bwMode="auto">
        <a:xfrm>
          <a:off x="504825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59</xdr:row>
      <xdr:rowOff>0</xdr:rowOff>
    </xdr:from>
    <xdr:to>
      <xdr:col>7</xdr:col>
      <xdr:colOff>171450</xdr:colOff>
      <xdr:row>59</xdr:row>
      <xdr:rowOff>0</xdr:rowOff>
    </xdr:to>
    <xdr:sp macro="" textlink="">
      <xdr:nvSpPr>
        <xdr:cNvPr id="106" name="AutoShape 7"/>
        <xdr:cNvSpPr>
          <a:spLocks noChangeArrowheads="1"/>
        </xdr:cNvSpPr>
      </xdr:nvSpPr>
      <xdr:spPr bwMode="auto">
        <a:xfrm>
          <a:off x="144780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59</xdr:row>
      <xdr:rowOff>0</xdr:rowOff>
    </xdr:from>
    <xdr:to>
      <xdr:col>7</xdr:col>
      <xdr:colOff>171450</xdr:colOff>
      <xdr:row>59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44780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59</xdr:row>
      <xdr:rowOff>0</xdr:rowOff>
    </xdr:from>
    <xdr:to>
      <xdr:col>7</xdr:col>
      <xdr:colOff>171450</xdr:colOff>
      <xdr:row>59</xdr:row>
      <xdr:rowOff>0</xdr:rowOff>
    </xdr:to>
    <xdr:sp macro="" textlink="">
      <xdr:nvSpPr>
        <xdr:cNvPr id="108" name="AutoShape 9"/>
        <xdr:cNvSpPr>
          <a:spLocks noChangeArrowheads="1"/>
        </xdr:cNvSpPr>
      </xdr:nvSpPr>
      <xdr:spPr bwMode="auto">
        <a:xfrm>
          <a:off x="144780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59</xdr:row>
      <xdr:rowOff>0</xdr:rowOff>
    </xdr:from>
    <xdr:to>
      <xdr:col>14</xdr:col>
      <xdr:colOff>171450</xdr:colOff>
      <xdr:row>59</xdr:row>
      <xdr:rowOff>0</xdr:rowOff>
    </xdr:to>
    <xdr:sp macro="" textlink="">
      <xdr:nvSpPr>
        <xdr:cNvPr id="109" name="AutoShape 10"/>
        <xdr:cNvSpPr>
          <a:spLocks noChangeArrowheads="1"/>
        </xdr:cNvSpPr>
      </xdr:nvSpPr>
      <xdr:spPr bwMode="auto">
        <a:xfrm>
          <a:off x="264795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59</xdr:row>
      <xdr:rowOff>0</xdr:rowOff>
    </xdr:from>
    <xdr:to>
      <xdr:col>14</xdr:col>
      <xdr:colOff>171450</xdr:colOff>
      <xdr:row>59</xdr:row>
      <xdr:rowOff>0</xdr:rowOff>
    </xdr:to>
    <xdr:sp macro="" textlink="">
      <xdr:nvSpPr>
        <xdr:cNvPr id="110" name="AutoShape 11"/>
        <xdr:cNvSpPr>
          <a:spLocks noChangeArrowheads="1"/>
        </xdr:cNvSpPr>
      </xdr:nvSpPr>
      <xdr:spPr bwMode="auto">
        <a:xfrm>
          <a:off x="264795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59</xdr:row>
      <xdr:rowOff>0</xdr:rowOff>
    </xdr:from>
    <xdr:to>
      <xdr:col>21</xdr:col>
      <xdr:colOff>171450</xdr:colOff>
      <xdr:row>59</xdr:row>
      <xdr:rowOff>0</xdr:rowOff>
    </xdr:to>
    <xdr:sp macro="" textlink="">
      <xdr:nvSpPr>
        <xdr:cNvPr id="111" name="AutoShape 12"/>
        <xdr:cNvSpPr>
          <a:spLocks noChangeArrowheads="1"/>
        </xdr:cNvSpPr>
      </xdr:nvSpPr>
      <xdr:spPr bwMode="auto">
        <a:xfrm>
          <a:off x="3848100" y="114490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49</xdr:row>
      <xdr:rowOff>95250</xdr:rowOff>
    </xdr:from>
    <xdr:to>
      <xdr:col>21</xdr:col>
      <xdr:colOff>133350</xdr:colOff>
      <xdr:row>50</xdr:row>
      <xdr:rowOff>142875</xdr:rowOff>
    </xdr:to>
    <xdr:sp macro="" textlink="">
      <xdr:nvSpPr>
        <xdr:cNvPr id="112" name="AutoShape 1"/>
        <xdr:cNvSpPr>
          <a:spLocks/>
        </xdr:cNvSpPr>
      </xdr:nvSpPr>
      <xdr:spPr bwMode="auto">
        <a:xfrm>
          <a:off x="3781425" y="9734550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49</xdr:row>
      <xdr:rowOff>85725</xdr:rowOff>
    </xdr:from>
    <xdr:to>
      <xdr:col>25</xdr:col>
      <xdr:colOff>66675</xdr:colOff>
      <xdr:row>50</xdr:row>
      <xdr:rowOff>142875</xdr:rowOff>
    </xdr:to>
    <xdr:sp macro="" textlink="">
      <xdr:nvSpPr>
        <xdr:cNvPr id="113" name="AutoShape 2"/>
        <xdr:cNvSpPr>
          <a:spLocks/>
        </xdr:cNvSpPr>
      </xdr:nvSpPr>
      <xdr:spPr bwMode="auto">
        <a:xfrm>
          <a:off x="4400550" y="972502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55</xdr:row>
      <xdr:rowOff>95250</xdr:rowOff>
    </xdr:from>
    <xdr:to>
      <xdr:col>21</xdr:col>
      <xdr:colOff>133350</xdr:colOff>
      <xdr:row>56</xdr:row>
      <xdr:rowOff>142875</xdr:rowOff>
    </xdr:to>
    <xdr:sp macro="" textlink="">
      <xdr:nvSpPr>
        <xdr:cNvPr id="114" name="AutoShape 1"/>
        <xdr:cNvSpPr>
          <a:spLocks/>
        </xdr:cNvSpPr>
      </xdr:nvSpPr>
      <xdr:spPr bwMode="auto">
        <a:xfrm>
          <a:off x="3781425" y="10820400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55</xdr:row>
      <xdr:rowOff>85725</xdr:rowOff>
    </xdr:from>
    <xdr:to>
      <xdr:col>25</xdr:col>
      <xdr:colOff>66675</xdr:colOff>
      <xdr:row>56</xdr:row>
      <xdr:rowOff>142875</xdr:rowOff>
    </xdr:to>
    <xdr:sp macro="" textlink="">
      <xdr:nvSpPr>
        <xdr:cNvPr id="115" name="AutoShape 2"/>
        <xdr:cNvSpPr>
          <a:spLocks/>
        </xdr:cNvSpPr>
      </xdr:nvSpPr>
      <xdr:spPr bwMode="auto">
        <a:xfrm>
          <a:off x="4400550" y="1081087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104775</xdr:colOff>
      <xdr:row>57</xdr:row>
      <xdr:rowOff>95250</xdr:rowOff>
    </xdr:from>
    <xdr:to>
      <xdr:col>37</xdr:col>
      <xdr:colOff>133350</xdr:colOff>
      <xdr:row>58</xdr:row>
      <xdr:rowOff>142875</xdr:rowOff>
    </xdr:to>
    <xdr:sp macro="" textlink="">
      <xdr:nvSpPr>
        <xdr:cNvPr id="116" name="AutoShape 1"/>
        <xdr:cNvSpPr>
          <a:spLocks/>
        </xdr:cNvSpPr>
      </xdr:nvSpPr>
      <xdr:spPr bwMode="auto">
        <a:xfrm>
          <a:off x="6524625" y="11182350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38100</xdr:colOff>
      <xdr:row>57</xdr:row>
      <xdr:rowOff>85725</xdr:rowOff>
    </xdr:from>
    <xdr:to>
      <xdr:col>41</xdr:col>
      <xdr:colOff>66675</xdr:colOff>
      <xdr:row>58</xdr:row>
      <xdr:rowOff>142875</xdr:rowOff>
    </xdr:to>
    <xdr:sp macro="" textlink="">
      <xdr:nvSpPr>
        <xdr:cNvPr id="117" name="AutoShape 2"/>
        <xdr:cNvSpPr>
          <a:spLocks/>
        </xdr:cNvSpPr>
      </xdr:nvSpPr>
      <xdr:spPr bwMode="auto">
        <a:xfrm>
          <a:off x="7143750" y="1117282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104775</xdr:colOff>
      <xdr:row>61</xdr:row>
      <xdr:rowOff>95250</xdr:rowOff>
    </xdr:from>
    <xdr:to>
      <xdr:col>30</xdr:col>
      <xdr:colOff>133350</xdr:colOff>
      <xdr:row>62</xdr:row>
      <xdr:rowOff>142875</xdr:rowOff>
    </xdr:to>
    <xdr:sp macro="" textlink="">
      <xdr:nvSpPr>
        <xdr:cNvPr id="118" name="AutoShape 1"/>
        <xdr:cNvSpPr>
          <a:spLocks/>
        </xdr:cNvSpPr>
      </xdr:nvSpPr>
      <xdr:spPr bwMode="auto">
        <a:xfrm>
          <a:off x="5324475" y="11906250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61</xdr:row>
      <xdr:rowOff>85725</xdr:rowOff>
    </xdr:from>
    <xdr:to>
      <xdr:col>34</xdr:col>
      <xdr:colOff>66675</xdr:colOff>
      <xdr:row>62</xdr:row>
      <xdr:rowOff>142875</xdr:rowOff>
    </xdr:to>
    <xdr:sp macro="" textlink="">
      <xdr:nvSpPr>
        <xdr:cNvPr id="119" name="AutoShape 2"/>
        <xdr:cNvSpPr>
          <a:spLocks/>
        </xdr:cNvSpPr>
      </xdr:nvSpPr>
      <xdr:spPr bwMode="auto">
        <a:xfrm>
          <a:off x="5943600" y="1189672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61</xdr:row>
      <xdr:rowOff>95250</xdr:rowOff>
    </xdr:from>
    <xdr:to>
      <xdr:col>13</xdr:col>
      <xdr:colOff>133350</xdr:colOff>
      <xdr:row>62</xdr:row>
      <xdr:rowOff>142875</xdr:rowOff>
    </xdr:to>
    <xdr:sp macro="" textlink="">
      <xdr:nvSpPr>
        <xdr:cNvPr id="120" name="AutoShape 1"/>
        <xdr:cNvSpPr>
          <a:spLocks/>
        </xdr:cNvSpPr>
      </xdr:nvSpPr>
      <xdr:spPr bwMode="auto">
        <a:xfrm>
          <a:off x="2409825" y="11906250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61</xdr:row>
      <xdr:rowOff>85725</xdr:rowOff>
    </xdr:from>
    <xdr:to>
      <xdr:col>17</xdr:col>
      <xdr:colOff>66675</xdr:colOff>
      <xdr:row>62</xdr:row>
      <xdr:rowOff>142875</xdr:rowOff>
    </xdr:to>
    <xdr:sp macro="" textlink="">
      <xdr:nvSpPr>
        <xdr:cNvPr id="121" name="AutoShape 2"/>
        <xdr:cNvSpPr>
          <a:spLocks/>
        </xdr:cNvSpPr>
      </xdr:nvSpPr>
      <xdr:spPr bwMode="auto">
        <a:xfrm>
          <a:off x="3028950" y="1189672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57</xdr:row>
      <xdr:rowOff>95250</xdr:rowOff>
    </xdr:from>
    <xdr:to>
      <xdr:col>6</xdr:col>
      <xdr:colOff>133350</xdr:colOff>
      <xdr:row>58</xdr:row>
      <xdr:rowOff>142875</xdr:rowOff>
    </xdr:to>
    <xdr:sp macro="" textlink="">
      <xdr:nvSpPr>
        <xdr:cNvPr id="122" name="AutoShape 1"/>
        <xdr:cNvSpPr>
          <a:spLocks/>
        </xdr:cNvSpPr>
      </xdr:nvSpPr>
      <xdr:spPr bwMode="auto">
        <a:xfrm>
          <a:off x="1133475" y="11182350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57</xdr:row>
      <xdr:rowOff>85725</xdr:rowOff>
    </xdr:from>
    <xdr:to>
      <xdr:col>10</xdr:col>
      <xdr:colOff>66675</xdr:colOff>
      <xdr:row>58</xdr:row>
      <xdr:rowOff>142875</xdr:rowOff>
    </xdr:to>
    <xdr:sp macro="" textlink="">
      <xdr:nvSpPr>
        <xdr:cNvPr id="123" name="AutoShape 2"/>
        <xdr:cNvSpPr>
          <a:spLocks/>
        </xdr:cNvSpPr>
      </xdr:nvSpPr>
      <xdr:spPr bwMode="auto">
        <a:xfrm>
          <a:off x="1828800" y="1117282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32"/>
  <sheetViews>
    <sheetView view="pageBreakPreview" topLeftCell="A16" zoomScaleNormal="100" workbookViewId="0">
      <selection activeCell="M26" sqref="M26"/>
    </sheetView>
  </sheetViews>
  <sheetFormatPr defaultRowHeight="13.5"/>
  <cols>
    <col min="1" max="1" width="9.125" style="65" bestFit="1" customWidth="1"/>
    <col min="2" max="2" width="4.375" style="65" customWidth="1"/>
    <col min="3" max="3" width="4.75" style="65" customWidth="1"/>
    <col min="4" max="4" width="6.125" style="65" customWidth="1"/>
    <col min="5" max="5" width="7.5" style="65" customWidth="1"/>
    <col min="6" max="8" width="3.125" style="65" customWidth="1"/>
    <col min="9" max="9" width="7.375" style="65" customWidth="1"/>
    <col min="10" max="10" width="4.375" style="65" customWidth="1"/>
    <col min="11" max="11" width="5" style="65" customWidth="1"/>
    <col min="12" max="12" width="6.125" style="65" customWidth="1"/>
    <col min="13" max="13" width="7.5" style="65" customWidth="1"/>
    <col min="14" max="16" width="3.125" style="65" customWidth="1"/>
    <col min="17" max="17" width="7.5" style="65" customWidth="1"/>
    <col min="18" max="34" width="3.625" style="65" customWidth="1"/>
    <col min="35" max="35" width="4.125" style="65" customWidth="1"/>
    <col min="36" max="256" width="9" style="65"/>
    <col min="257" max="257" width="9.125" style="65" bestFit="1" customWidth="1"/>
    <col min="258" max="258" width="4.375" style="65" customWidth="1"/>
    <col min="259" max="259" width="4.75" style="65" customWidth="1"/>
    <col min="260" max="260" width="6.125" style="65" customWidth="1"/>
    <col min="261" max="261" width="7.5" style="65" customWidth="1"/>
    <col min="262" max="264" width="3.125" style="65" customWidth="1"/>
    <col min="265" max="265" width="7.375" style="65" customWidth="1"/>
    <col min="266" max="266" width="4.375" style="65" customWidth="1"/>
    <col min="267" max="267" width="5" style="65" customWidth="1"/>
    <col min="268" max="268" width="6.125" style="65" customWidth="1"/>
    <col min="269" max="269" width="7.5" style="65" customWidth="1"/>
    <col min="270" max="272" width="3.125" style="65" customWidth="1"/>
    <col min="273" max="273" width="7.5" style="65" customWidth="1"/>
    <col min="274" max="512" width="9" style="65"/>
    <col min="513" max="513" width="9.125" style="65" bestFit="1" customWidth="1"/>
    <col min="514" max="514" width="4.375" style="65" customWidth="1"/>
    <col min="515" max="515" width="4.75" style="65" customWidth="1"/>
    <col min="516" max="516" width="6.125" style="65" customWidth="1"/>
    <col min="517" max="517" width="7.5" style="65" customWidth="1"/>
    <col min="518" max="520" width="3.125" style="65" customWidth="1"/>
    <col min="521" max="521" width="7.375" style="65" customWidth="1"/>
    <col min="522" max="522" width="4.375" style="65" customWidth="1"/>
    <col min="523" max="523" width="5" style="65" customWidth="1"/>
    <col min="524" max="524" width="6.125" style="65" customWidth="1"/>
    <col min="525" max="525" width="7.5" style="65" customWidth="1"/>
    <col min="526" max="528" width="3.125" style="65" customWidth="1"/>
    <col min="529" max="529" width="7.5" style="65" customWidth="1"/>
    <col min="530" max="768" width="9" style="65"/>
    <col min="769" max="769" width="9.125" style="65" bestFit="1" customWidth="1"/>
    <col min="770" max="770" width="4.375" style="65" customWidth="1"/>
    <col min="771" max="771" width="4.75" style="65" customWidth="1"/>
    <col min="772" max="772" width="6.125" style="65" customWidth="1"/>
    <col min="773" max="773" width="7.5" style="65" customWidth="1"/>
    <col min="774" max="776" width="3.125" style="65" customWidth="1"/>
    <col min="777" max="777" width="7.375" style="65" customWidth="1"/>
    <col min="778" max="778" width="4.375" style="65" customWidth="1"/>
    <col min="779" max="779" width="5" style="65" customWidth="1"/>
    <col min="780" max="780" width="6.125" style="65" customWidth="1"/>
    <col min="781" max="781" width="7.5" style="65" customWidth="1"/>
    <col min="782" max="784" width="3.125" style="65" customWidth="1"/>
    <col min="785" max="785" width="7.5" style="65" customWidth="1"/>
    <col min="786" max="1024" width="9" style="65"/>
    <col min="1025" max="1025" width="9.125" style="65" bestFit="1" customWidth="1"/>
    <col min="1026" max="1026" width="4.375" style="65" customWidth="1"/>
    <col min="1027" max="1027" width="4.75" style="65" customWidth="1"/>
    <col min="1028" max="1028" width="6.125" style="65" customWidth="1"/>
    <col min="1029" max="1029" width="7.5" style="65" customWidth="1"/>
    <col min="1030" max="1032" width="3.125" style="65" customWidth="1"/>
    <col min="1033" max="1033" width="7.375" style="65" customWidth="1"/>
    <col min="1034" max="1034" width="4.375" style="65" customWidth="1"/>
    <col min="1035" max="1035" width="5" style="65" customWidth="1"/>
    <col min="1036" max="1036" width="6.125" style="65" customWidth="1"/>
    <col min="1037" max="1037" width="7.5" style="65" customWidth="1"/>
    <col min="1038" max="1040" width="3.125" style="65" customWidth="1"/>
    <col min="1041" max="1041" width="7.5" style="65" customWidth="1"/>
    <col min="1042" max="1280" width="9" style="65"/>
    <col min="1281" max="1281" width="9.125" style="65" bestFit="1" customWidth="1"/>
    <col min="1282" max="1282" width="4.375" style="65" customWidth="1"/>
    <col min="1283" max="1283" width="4.75" style="65" customWidth="1"/>
    <col min="1284" max="1284" width="6.125" style="65" customWidth="1"/>
    <col min="1285" max="1285" width="7.5" style="65" customWidth="1"/>
    <col min="1286" max="1288" width="3.125" style="65" customWidth="1"/>
    <col min="1289" max="1289" width="7.375" style="65" customWidth="1"/>
    <col min="1290" max="1290" width="4.375" style="65" customWidth="1"/>
    <col min="1291" max="1291" width="5" style="65" customWidth="1"/>
    <col min="1292" max="1292" width="6.125" style="65" customWidth="1"/>
    <col min="1293" max="1293" width="7.5" style="65" customWidth="1"/>
    <col min="1294" max="1296" width="3.125" style="65" customWidth="1"/>
    <col min="1297" max="1297" width="7.5" style="65" customWidth="1"/>
    <col min="1298" max="1536" width="9" style="65"/>
    <col min="1537" max="1537" width="9.125" style="65" bestFit="1" customWidth="1"/>
    <col min="1538" max="1538" width="4.375" style="65" customWidth="1"/>
    <col min="1539" max="1539" width="4.75" style="65" customWidth="1"/>
    <col min="1540" max="1540" width="6.125" style="65" customWidth="1"/>
    <col min="1541" max="1541" width="7.5" style="65" customWidth="1"/>
    <col min="1542" max="1544" width="3.125" style="65" customWidth="1"/>
    <col min="1545" max="1545" width="7.375" style="65" customWidth="1"/>
    <col min="1546" max="1546" width="4.375" style="65" customWidth="1"/>
    <col min="1547" max="1547" width="5" style="65" customWidth="1"/>
    <col min="1548" max="1548" width="6.125" style="65" customWidth="1"/>
    <col min="1549" max="1549" width="7.5" style="65" customWidth="1"/>
    <col min="1550" max="1552" width="3.125" style="65" customWidth="1"/>
    <col min="1553" max="1553" width="7.5" style="65" customWidth="1"/>
    <col min="1554" max="1792" width="9" style="65"/>
    <col min="1793" max="1793" width="9.125" style="65" bestFit="1" customWidth="1"/>
    <col min="1794" max="1794" width="4.375" style="65" customWidth="1"/>
    <col min="1795" max="1795" width="4.75" style="65" customWidth="1"/>
    <col min="1796" max="1796" width="6.125" style="65" customWidth="1"/>
    <col min="1797" max="1797" width="7.5" style="65" customWidth="1"/>
    <col min="1798" max="1800" width="3.125" style="65" customWidth="1"/>
    <col min="1801" max="1801" width="7.375" style="65" customWidth="1"/>
    <col min="1802" max="1802" width="4.375" style="65" customWidth="1"/>
    <col min="1803" max="1803" width="5" style="65" customWidth="1"/>
    <col min="1804" max="1804" width="6.125" style="65" customWidth="1"/>
    <col min="1805" max="1805" width="7.5" style="65" customWidth="1"/>
    <col min="1806" max="1808" width="3.125" style="65" customWidth="1"/>
    <col min="1809" max="1809" width="7.5" style="65" customWidth="1"/>
    <col min="1810" max="2048" width="9" style="65"/>
    <col min="2049" max="2049" width="9.125" style="65" bestFit="1" customWidth="1"/>
    <col min="2050" max="2050" width="4.375" style="65" customWidth="1"/>
    <col min="2051" max="2051" width="4.75" style="65" customWidth="1"/>
    <col min="2052" max="2052" width="6.125" style="65" customWidth="1"/>
    <col min="2053" max="2053" width="7.5" style="65" customWidth="1"/>
    <col min="2054" max="2056" width="3.125" style="65" customWidth="1"/>
    <col min="2057" max="2057" width="7.375" style="65" customWidth="1"/>
    <col min="2058" max="2058" width="4.375" style="65" customWidth="1"/>
    <col min="2059" max="2059" width="5" style="65" customWidth="1"/>
    <col min="2060" max="2060" width="6.125" style="65" customWidth="1"/>
    <col min="2061" max="2061" width="7.5" style="65" customWidth="1"/>
    <col min="2062" max="2064" width="3.125" style="65" customWidth="1"/>
    <col min="2065" max="2065" width="7.5" style="65" customWidth="1"/>
    <col min="2066" max="2304" width="9" style="65"/>
    <col min="2305" max="2305" width="9.125" style="65" bestFit="1" customWidth="1"/>
    <col min="2306" max="2306" width="4.375" style="65" customWidth="1"/>
    <col min="2307" max="2307" width="4.75" style="65" customWidth="1"/>
    <col min="2308" max="2308" width="6.125" style="65" customWidth="1"/>
    <col min="2309" max="2309" width="7.5" style="65" customWidth="1"/>
    <col min="2310" max="2312" width="3.125" style="65" customWidth="1"/>
    <col min="2313" max="2313" width="7.375" style="65" customWidth="1"/>
    <col min="2314" max="2314" width="4.375" style="65" customWidth="1"/>
    <col min="2315" max="2315" width="5" style="65" customWidth="1"/>
    <col min="2316" max="2316" width="6.125" style="65" customWidth="1"/>
    <col min="2317" max="2317" width="7.5" style="65" customWidth="1"/>
    <col min="2318" max="2320" width="3.125" style="65" customWidth="1"/>
    <col min="2321" max="2321" width="7.5" style="65" customWidth="1"/>
    <col min="2322" max="2560" width="9" style="65"/>
    <col min="2561" max="2561" width="9.125" style="65" bestFit="1" customWidth="1"/>
    <col min="2562" max="2562" width="4.375" style="65" customWidth="1"/>
    <col min="2563" max="2563" width="4.75" style="65" customWidth="1"/>
    <col min="2564" max="2564" width="6.125" style="65" customWidth="1"/>
    <col min="2565" max="2565" width="7.5" style="65" customWidth="1"/>
    <col min="2566" max="2568" width="3.125" style="65" customWidth="1"/>
    <col min="2569" max="2569" width="7.375" style="65" customWidth="1"/>
    <col min="2570" max="2570" width="4.375" style="65" customWidth="1"/>
    <col min="2571" max="2571" width="5" style="65" customWidth="1"/>
    <col min="2572" max="2572" width="6.125" style="65" customWidth="1"/>
    <col min="2573" max="2573" width="7.5" style="65" customWidth="1"/>
    <col min="2574" max="2576" width="3.125" style="65" customWidth="1"/>
    <col min="2577" max="2577" width="7.5" style="65" customWidth="1"/>
    <col min="2578" max="2816" width="9" style="65"/>
    <col min="2817" max="2817" width="9.125" style="65" bestFit="1" customWidth="1"/>
    <col min="2818" max="2818" width="4.375" style="65" customWidth="1"/>
    <col min="2819" max="2819" width="4.75" style="65" customWidth="1"/>
    <col min="2820" max="2820" width="6.125" style="65" customWidth="1"/>
    <col min="2821" max="2821" width="7.5" style="65" customWidth="1"/>
    <col min="2822" max="2824" width="3.125" style="65" customWidth="1"/>
    <col min="2825" max="2825" width="7.375" style="65" customWidth="1"/>
    <col min="2826" max="2826" width="4.375" style="65" customWidth="1"/>
    <col min="2827" max="2827" width="5" style="65" customWidth="1"/>
    <col min="2828" max="2828" width="6.125" style="65" customWidth="1"/>
    <col min="2829" max="2829" width="7.5" style="65" customWidth="1"/>
    <col min="2830" max="2832" width="3.125" style="65" customWidth="1"/>
    <col min="2833" max="2833" width="7.5" style="65" customWidth="1"/>
    <col min="2834" max="3072" width="9" style="65"/>
    <col min="3073" max="3073" width="9.125" style="65" bestFit="1" customWidth="1"/>
    <col min="3074" max="3074" width="4.375" style="65" customWidth="1"/>
    <col min="3075" max="3075" width="4.75" style="65" customWidth="1"/>
    <col min="3076" max="3076" width="6.125" style="65" customWidth="1"/>
    <col min="3077" max="3077" width="7.5" style="65" customWidth="1"/>
    <col min="3078" max="3080" width="3.125" style="65" customWidth="1"/>
    <col min="3081" max="3081" width="7.375" style="65" customWidth="1"/>
    <col min="3082" max="3082" width="4.375" style="65" customWidth="1"/>
    <col min="3083" max="3083" width="5" style="65" customWidth="1"/>
    <col min="3084" max="3084" width="6.125" style="65" customWidth="1"/>
    <col min="3085" max="3085" width="7.5" style="65" customWidth="1"/>
    <col min="3086" max="3088" width="3.125" style="65" customWidth="1"/>
    <col min="3089" max="3089" width="7.5" style="65" customWidth="1"/>
    <col min="3090" max="3328" width="9" style="65"/>
    <col min="3329" max="3329" width="9.125" style="65" bestFit="1" customWidth="1"/>
    <col min="3330" max="3330" width="4.375" style="65" customWidth="1"/>
    <col min="3331" max="3331" width="4.75" style="65" customWidth="1"/>
    <col min="3332" max="3332" width="6.125" style="65" customWidth="1"/>
    <col min="3333" max="3333" width="7.5" style="65" customWidth="1"/>
    <col min="3334" max="3336" width="3.125" style="65" customWidth="1"/>
    <col min="3337" max="3337" width="7.375" style="65" customWidth="1"/>
    <col min="3338" max="3338" width="4.375" style="65" customWidth="1"/>
    <col min="3339" max="3339" width="5" style="65" customWidth="1"/>
    <col min="3340" max="3340" width="6.125" style="65" customWidth="1"/>
    <col min="3341" max="3341" width="7.5" style="65" customWidth="1"/>
    <col min="3342" max="3344" width="3.125" style="65" customWidth="1"/>
    <col min="3345" max="3345" width="7.5" style="65" customWidth="1"/>
    <col min="3346" max="3584" width="9" style="65"/>
    <col min="3585" max="3585" width="9.125" style="65" bestFit="1" customWidth="1"/>
    <col min="3586" max="3586" width="4.375" style="65" customWidth="1"/>
    <col min="3587" max="3587" width="4.75" style="65" customWidth="1"/>
    <col min="3588" max="3588" width="6.125" style="65" customWidth="1"/>
    <col min="3589" max="3589" width="7.5" style="65" customWidth="1"/>
    <col min="3590" max="3592" width="3.125" style="65" customWidth="1"/>
    <col min="3593" max="3593" width="7.375" style="65" customWidth="1"/>
    <col min="3594" max="3594" width="4.375" style="65" customWidth="1"/>
    <col min="3595" max="3595" width="5" style="65" customWidth="1"/>
    <col min="3596" max="3596" width="6.125" style="65" customWidth="1"/>
    <col min="3597" max="3597" width="7.5" style="65" customWidth="1"/>
    <col min="3598" max="3600" width="3.125" style="65" customWidth="1"/>
    <col min="3601" max="3601" width="7.5" style="65" customWidth="1"/>
    <col min="3602" max="3840" width="9" style="65"/>
    <col min="3841" max="3841" width="9.125" style="65" bestFit="1" customWidth="1"/>
    <col min="3842" max="3842" width="4.375" style="65" customWidth="1"/>
    <col min="3843" max="3843" width="4.75" style="65" customWidth="1"/>
    <col min="3844" max="3844" width="6.125" style="65" customWidth="1"/>
    <col min="3845" max="3845" width="7.5" style="65" customWidth="1"/>
    <col min="3846" max="3848" width="3.125" style="65" customWidth="1"/>
    <col min="3849" max="3849" width="7.375" style="65" customWidth="1"/>
    <col min="3850" max="3850" width="4.375" style="65" customWidth="1"/>
    <col min="3851" max="3851" width="5" style="65" customWidth="1"/>
    <col min="3852" max="3852" width="6.125" style="65" customWidth="1"/>
    <col min="3853" max="3853" width="7.5" style="65" customWidth="1"/>
    <col min="3854" max="3856" width="3.125" style="65" customWidth="1"/>
    <col min="3857" max="3857" width="7.5" style="65" customWidth="1"/>
    <col min="3858" max="4096" width="9" style="65"/>
    <col min="4097" max="4097" width="9.125" style="65" bestFit="1" customWidth="1"/>
    <col min="4098" max="4098" width="4.375" style="65" customWidth="1"/>
    <col min="4099" max="4099" width="4.75" style="65" customWidth="1"/>
    <col min="4100" max="4100" width="6.125" style="65" customWidth="1"/>
    <col min="4101" max="4101" width="7.5" style="65" customWidth="1"/>
    <col min="4102" max="4104" width="3.125" style="65" customWidth="1"/>
    <col min="4105" max="4105" width="7.375" style="65" customWidth="1"/>
    <col min="4106" max="4106" width="4.375" style="65" customWidth="1"/>
    <col min="4107" max="4107" width="5" style="65" customWidth="1"/>
    <col min="4108" max="4108" width="6.125" style="65" customWidth="1"/>
    <col min="4109" max="4109" width="7.5" style="65" customWidth="1"/>
    <col min="4110" max="4112" width="3.125" style="65" customWidth="1"/>
    <col min="4113" max="4113" width="7.5" style="65" customWidth="1"/>
    <col min="4114" max="4352" width="9" style="65"/>
    <col min="4353" max="4353" width="9.125" style="65" bestFit="1" customWidth="1"/>
    <col min="4354" max="4354" width="4.375" style="65" customWidth="1"/>
    <col min="4355" max="4355" width="4.75" style="65" customWidth="1"/>
    <col min="4356" max="4356" width="6.125" style="65" customWidth="1"/>
    <col min="4357" max="4357" width="7.5" style="65" customWidth="1"/>
    <col min="4358" max="4360" width="3.125" style="65" customWidth="1"/>
    <col min="4361" max="4361" width="7.375" style="65" customWidth="1"/>
    <col min="4362" max="4362" width="4.375" style="65" customWidth="1"/>
    <col min="4363" max="4363" width="5" style="65" customWidth="1"/>
    <col min="4364" max="4364" width="6.125" style="65" customWidth="1"/>
    <col min="4365" max="4365" width="7.5" style="65" customWidth="1"/>
    <col min="4366" max="4368" width="3.125" style="65" customWidth="1"/>
    <col min="4369" max="4369" width="7.5" style="65" customWidth="1"/>
    <col min="4370" max="4608" width="9" style="65"/>
    <col min="4609" max="4609" width="9.125" style="65" bestFit="1" customWidth="1"/>
    <col min="4610" max="4610" width="4.375" style="65" customWidth="1"/>
    <col min="4611" max="4611" width="4.75" style="65" customWidth="1"/>
    <col min="4612" max="4612" width="6.125" style="65" customWidth="1"/>
    <col min="4613" max="4613" width="7.5" style="65" customWidth="1"/>
    <col min="4614" max="4616" width="3.125" style="65" customWidth="1"/>
    <col min="4617" max="4617" width="7.375" style="65" customWidth="1"/>
    <col min="4618" max="4618" width="4.375" style="65" customWidth="1"/>
    <col min="4619" max="4619" width="5" style="65" customWidth="1"/>
    <col min="4620" max="4620" width="6.125" style="65" customWidth="1"/>
    <col min="4621" max="4621" width="7.5" style="65" customWidth="1"/>
    <col min="4622" max="4624" width="3.125" style="65" customWidth="1"/>
    <col min="4625" max="4625" width="7.5" style="65" customWidth="1"/>
    <col min="4626" max="4864" width="9" style="65"/>
    <col min="4865" max="4865" width="9.125" style="65" bestFit="1" customWidth="1"/>
    <col min="4866" max="4866" width="4.375" style="65" customWidth="1"/>
    <col min="4867" max="4867" width="4.75" style="65" customWidth="1"/>
    <col min="4868" max="4868" width="6.125" style="65" customWidth="1"/>
    <col min="4869" max="4869" width="7.5" style="65" customWidth="1"/>
    <col min="4870" max="4872" width="3.125" style="65" customWidth="1"/>
    <col min="4873" max="4873" width="7.375" style="65" customWidth="1"/>
    <col min="4874" max="4874" width="4.375" style="65" customWidth="1"/>
    <col min="4875" max="4875" width="5" style="65" customWidth="1"/>
    <col min="4876" max="4876" width="6.125" style="65" customWidth="1"/>
    <col min="4877" max="4877" width="7.5" style="65" customWidth="1"/>
    <col min="4878" max="4880" width="3.125" style="65" customWidth="1"/>
    <col min="4881" max="4881" width="7.5" style="65" customWidth="1"/>
    <col min="4882" max="5120" width="9" style="65"/>
    <col min="5121" max="5121" width="9.125" style="65" bestFit="1" customWidth="1"/>
    <col min="5122" max="5122" width="4.375" style="65" customWidth="1"/>
    <col min="5123" max="5123" width="4.75" style="65" customWidth="1"/>
    <col min="5124" max="5124" width="6.125" style="65" customWidth="1"/>
    <col min="5125" max="5125" width="7.5" style="65" customWidth="1"/>
    <col min="5126" max="5128" width="3.125" style="65" customWidth="1"/>
    <col min="5129" max="5129" width="7.375" style="65" customWidth="1"/>
    <col min="5130" max="5130" width="4.375" style="65" customWidth="1"/>
    <col min="5131" max="5131" width="5" style="65" customWidth="1"/>
    <col min="5132" max="5132" width="6.125" style="65" customWidth="1"/>
    <col min="5133" max="5133" width="7.5" style="65" customWidth="1"/>
    <col min="5134" max="5136" width="3.125" style="65" customWidth="1"/>
    <col min="5137" max="5137" width="7.5" style="65" customWidth="1"/>
    <col min="5138" max="5376" width="9" style="65"/>
    <col min="5377" max="5377" width="9.125" style="65" bestFit="1" customWidth="1"/>
    <col min="5378" max="5378" width="4.375" style="65" customWidth="1"/>
    <col min="5379" max="5379" width="4.75" style="65" customWidth="1"/>
    <col min="5380" max="5380" width="6.125" style="65" customWidth="1"/>
    <col min="5381" max="5381" width="7.5" style="65" customWidth="1"/>
    <col min="5382" max="5384" width="3.125" style="65" customWidth="1"/>
    <col min="5385" max="5385" width="7.375" style="65" customWidth="1"/>
    <col min="5386" max="5386" width="4.375" style="65" customWidth="1"/>
    <col min="5387" max="5387" width="5" style="65" customWidth="1"/>
    <col min="5388" max="5388" width="6.125" style="65" customWidth="1"/>
    <col min="5389" max="5389" width="7.5" style="65" customWidth="1"/>
    <col min="5390" max="5392" width="3.125" style="65" customWidth="1"/>
    <col min="5393" max="5393" width="7.5" style="65" customWidth="1"/>
    <col min="5394" max="5632" width="9" style="65"/>
    <col min="5633" max="5633" width="9.125" style="65" bestFit="1" customWidth="1"/>
    <col min="5634" max="5634" width="4.375" style="65" customWidth="1"/>
    <col min="5635" max="5635" width="4.75" style="65" customWidth="1"/>
    <col min="5636" max="5636" width="6.125" style="65" customWidth="1"/>
    <col min="5637" max="5637" width="7.5" style="65" customWidth="1"/>
    <col min="5638" max="5640" width="3.125" style="65" customWidth="1"/>
    <col min="5641" max="5641" width="7.375" style="65" customWidth="1"/>
    <col min="5642" max="5642" width="4.375" style="65" customWidth="1"/>
    <col min="5643" max="5643" width="5" style="65" customWidth="1"/>
    <col min="5644" max="5644" width="6.125" style="65" customWidth="1"/>
    <col min="5645" max="5645" width="7.5" style="65" customWidth="1"/>
    <col min="5646" max="5648" width="3.125" style="65" customWidth="1"/>
    <col min="5649" max="5649" width="7.5" style="65" customWidth="1"/>
    <col min="5650" max="5888" width="9" style="65"/>
    <col min="5889" max="5889" width="9.125" style="65" bestFit="1" customWidth="1"/>
    <col min="5890" max="5890" width="4.375" style="65" customWidth="1"/>
    <col min="5891" max="5891" width="4.75" style="65" customWidth="1"/>
    <col min="5892" max="5892" width="6.125" style="65" customWidth="1"/>
    <col min="5893" max="5893" width="7.5" style="65" customWidth="1"/>
    <col min="5894" max="5896" width="3.125" style="65" customWidth="1"/>
    <col min="5897" max="5897" width="7.375" style="65" customWidth="1"/>
    <col min="5898" max="5898" width="4.375" style="65" customWidth="1"/>
    <col min="5899" max="5899" width="5" style="65" customWidth="1"/>
    <col min="5900" max="5900" width="6.125" style="65" customWidth="1"/>
    <col min="5901" max="5901" width="7.5" style="65" customWidth="1"/>
    <col min="5902" max="5904" width="3.125" style="65" customWidth="1"/>
    <col min="5905" max="5905" width="7.5" style="65" customWidth="1"/>
    <col min="5906" max="6144" width="9" style="65"/>
    <col min="6145" max="6145" width="9.125" style="65" bestFit="1" customWidth="1"/>
    <col min="6146" max="6146" width="4.375" style="65" customWidth="1"/>
    <col min="6147" max="6147" width="4.75" style="65" customWidth="1"/>
    <col min="6148" max="6148" width="6.125" style="65" customWidth="1"/>
    <col min="6149" max="6149" width="7.5" style="65" customWidth="1"/>
    <col min="6150" max="6152" width="3.125" style="65" customWidth="1"/>
    <col min="6153" max="6153" width="7.375" style="65" customWidth="1"/>
    <col min="6154" max="6154" width="4.375" style="65" customWidth="1"/>
    <col min="6155" max="6155" width="5" style="65" customWidth="1"/>
    <col min="6156" max="6156" width="6.125" style="65" customWidth="1"/>
    <col min="6157" max="6157" width="7.5" style="65" customWidth="1"/>
    <col min="6158" max="6160" width="3.125" style="65" customWidth="1"/>
    <col min="6161" max="6161" width="7.5" style="65" customWidth="1"/>
    <col min="6162" max="6400" width="9" style="65"/>
    <col min="6401" max="6401" width="9.125" style="65" bestFit="1" customWidth="1"/>
    <col min="6402" max="6402" width="4.375" style="65" customWidth="1"/>
    <col min="6403" max="6403" width="4.75" style="65" customWidth="1"/>
    <col min="6404" max="6404" width="6.125" style="65" customWidth="1"/>
    <col min="6405" max="6405" width="7.5" style="65" customWidth="1"/>
    <col min="6406" max="6408" width="3.125" style="65" customWidth="1"/>
    <col min="6409" max="6409" width="7.375" style="65" customWidth="1"/>
    <col min="6410" max="6410" width="4.375" style="65" customWidth="1"/>
    <col min="6411" max="6411" width="5" style="65" customWidth="1"/>
    <col min="6412" max="6412" width="6.125" style="65" customWidth="1"/>
    <col min="6413" max="6413" width="7.5" style="65" customWidth="1"/>
    <col min="6414" max="6416" width="3.125" style="65" customWidth="1"/>
    <col min="6417" max="6417" width="7.5" style="65" customWidth="1"/>
    <col min="6418" max="6656" width="9" style="65"/>
    <col min="6657" max="6657" width="9.125" style="65" bestFit="1" customWidth="1"/>
    <col min="6658" max="6658" width="4.375" style="65" customWidth="1"/>
    <col min="6659" max="6659" width="4.75" style="65" customWidth="1"/>
    <col min="6660" max="6660" width="6.125" style="65" customWidth="1"/>
    <col min="6661" max="6661" width="7.5" style="65" customWidth="1"/>
    <col min="6662" max="6664" width="3.125" style="65" customWidth="1"/>
    <col min="6665" max="6665" width="7.375" style="65" customWidth="1"/>
    <col min="6666" max="6666" width="4.375" style="65" customWidth="1"/>
    <col min="6667" max="6667" width="5" style="65" customWidth="1"/>
    <col min="6668" max="6668" width="6.125" style="65" customWidth="1"/>
    <col min="6669" max="6669" width="7.5" style="65" customWidth="1"/>
    <col min="6670" max="6672" width="3.125" style="65" customWidth="1"/>
    <col min="6673" max="6673" width="7.5" style="65" customWidth="1"/>
    <col min="6674" max="6912" width="9" style="65"/>
    <col min="6913" max="6913" width="9.125" style="65" bestFit="1" customWidth="1"/>
    <col min="6914" max="6914" width="4.375" style="65" customWidth="1"/>
    <col min="6915" max="6915" width="4.75" style="65" customWidth="1"/>
    <col min="6916" max="6916" width="6.125" style="65" customWidth="1"/>
    <col min="6917" max="6917" width="7.5" style="65" customWidth="1"/>
    <col min="6918" max="6920" width="3.125" style="65" customWidth="1"/>
    <col min="6921" max="6921" width="7.375" style="65" customWidth="1"/>
    <col min="6922" max="6922" width="4.375" style="65" customWidth="1"/>
    <col min="6923" max="6923" width="5" style="65" customWidth="1"/>
    <col min="6924" max="6924" width="6.125" style="65" customWidth="1"/>
    <col min="6925" max="6925" width="7.5" style="65" customWidth="1"/>
    <col min="6926" max="6928" width="3.125" style="65" customWidth="1"/>
    <col min="6929" max="6929" width="7.5" style="65" customWidth="1"/>
    <col min="6930" max="7168" width="9" style="65"/>
    <col min="7169" max="7169" width="9.125" style="65" bestFit="1" customWidth="1"/>
    <col min="7170" max="7170" width="4.375" style="65" customWidth="1"/>
    <col min="7171" max="7171" width="4.75" style="65" customWidth="1"/>
    <col min="7172" max="7172" width="6.125" style="65" customWidth="1"/>
    <col min="7173" max="7173" width="7.5" style="65" customWidth="1"/>
    <col min="7174" max="7176" width="3.125" style="65" customWidth="1"/>
    <col min="7177" max="7177" width="7.375" style="65" customWidth="1"/>
    <col min="7178" max="7178" width="4.375" style="65" customWidth="1"/>
    <col min="7179" max="7179" width="5" style="65" customWidth="1"/>
    <col min="7180" max="7180" width="6.125" style="65" customWidth="1"/>
    <col min="7181" max="7181" width="7.5" style="65" customWidth="1"/>
    <col min="7182" max="7184" width="3.125" style="65" customWidth="1"/>
    <col min="7185" max="7185" width="7.5" style="65" customWidth="1"/>
    <col min="7186" max="7424" width="9" style="65"/>
    <col min="7425" max="7425" width="9.125" style="65" bestFit="1" customWidth="1"/>
    <col min="7426" max="7426" width="4.375" style="65" customWidth="1"/>
    <col min="7427" max="7427" width="4.75" style="65" customWidth="1"/>
    <col min="7428" max="7428" width="6.125" style="65" customWidth="1"/>
    <col min="7429" max="7429" width="7.5" style="65" customWidth="1"/>
    <col min="7430" max="7432" width="3.125" style="65" customWidth="1"/>
    <col min="7433" max="7433" width="7.375" style="65" customWidth="1"/>
    <col min="7434" max="7434" width="4.375" style="65" customWidth="1"/>
    <col min="7435" max="7435" width="5" style="65" customWidth="1"/>
    <col min="7436" max="7436" width="6.125" style="65" customWidth="1"/>
    <col min="7437" max="7437" width="7.5" style="65" customWidth="1"/>
    <col min="7438" max="7440" width="3.125" style="65" customWidth="1"/>
    <col min="7441" max="7441" width="7.5" style="65" customWidth="1"/>
    <col min="7442" max="7680" width="9" style="65"/>
    <col min="7681" max="7681" width="9.125" style="65" bestFit="1" customWidth="1"/>
    <col min="7682" max="7682" width="4.375" style="65" customWidth="1"/>
    <col min="7683" max="7683" width="4.75" style="65" customWidth="1"/>
    <col min="7684" max="7684" width="6.125" style="65" customWidth="1"/>
    <col min="7685" max="7685" width="7.5" style="65" customWidth="1"/>
    <col min="7686" max="7688" width="3.125" style="65" customWidth="1"/>
    <col min="7689" max="7689" width="7.375" style="65" customWidth="1"/>
    <col min="7690" max="7690" width="4.375" style="65" customWidth="1"/>
    <col min="7691" max="7691" width="5" style="65" customWidth="1"/>
    <col min="7692" max="7692" width="6.125" style="65" customWidth="1"/>
    <col min="7693" max="7693" width="7.5" style="65" customWidth="1"/>
    <col min="7694" max="7696" width="3.125" style="65" customWidth="1"/>
    <col min="7697" max="7697" width="7.5" style="65" customWidth="1"/>
    <col min="7698" max="7936" width="9" style="65"/>
    <col min="7937" max="7937" width="9.125" style="65" bestFit="1" customWidth="1"/>
    <col min="7938" max="7938" width="4.375" style="65" customWidth="1"/>
    <col min="7939" max="7939" width="4.75" style="65" customWidth="1"/>
    <col min="7940" max="7940" width="6.125" style="65" customWidth="1"/>
    <col min="7941" max="7941" width="7.5" style="65" customWidth="1"/>
    <col min="7942" max="7944" width="3.125" style="65" customWidth="1"/>
    <col min="7945" max="7945" width="7.375" style="65" customWidth="1"/>
    <col min="7946" max="7946" width="4.375" style="65" customWidth="1"/>
    <col min="7947" max="7947" width="5" style="65" customWidth="1"/>
    <col min="7948" max="7948" width="6.125" style="65" customWidth="1"/>
    <col min="7949" max="7949" width="7.5" style="65" customWidth="1"/>
    <col min="7950" max="7952" width="3.125" style="65" customWidth="1"/>
    <col min="7953" max="7953" width="7.5" style="65" customWidth="1"/>
    <col min="7954" max="8192" width="9" style="65"/>
    <col min="8193" max="8193" width="9.125" style="65" bestFit="1" customWidth="1"/>
    <col min="8194" max="8194" width="4.375" style="65" customWidth="1"/>
    <col min="8195" max="8195" width="4.75" style="65" customWidth="1"/>
    <col min="8196" max="8196" width="6.125" style="65" customWidth="1"/>
    <col min="8197" max="8197" width="7.5" style="65" customWidth="1"/>
    <col min="8198" max="8200" width="3.125" style="65" customWidth="1"/>
    <col min="8201" max="8201" width="7.375" style="65" customWidth="1"/>
    <col min="8202" max="8202" width="4.375" style="65" customWidth="1"/>
    <col min="8203" max="8203" width="5" style="65" customWidth="1"/>
    <col min="8204" max="8204" width="6.125" style="65" customWidth="1"/>
    <col min="8205" max="8205" width="7.5" style="65" customWidth="1"/>
    <col min="8206" max="8208" width="3.125" style="65" customWidth="1"/>
    <col min="8209" max="8209" width="7.5" style="65" customWidth="1"/>
    <col min="8210" max="8448" width="9" style="65"/>
    <col min="8449" max="8449" width="9.125" style="65" bestFit="1" customWidth="1"/>
    <col min="8450" max="8450" width="4.375" style="65" customWidth="1"/>
    <col min="8451" max="8451" width="4.75" style="65" customWidth="1"/>
    <col min="8452" max="8452" width="6.125" style="65" customWidth="1"/>
    <col min="8453" max="8453" width="7.5" style="65" customWidth="1"/>
    <col min="8454" max="8456" width="3.125" style="65" customWidth="1"/>
    <col min="8457" max="8457" width="7.375" style="65" customWidth="1"/>
    <col min="8458" max="8458" width="4.375" style="65" customWidth="1"/>
    <col min="8459" max="8459" width="5" style="65" customWidth="1"/>
    <col min="8460" max="8460" width="6.125" style="65" customWidth="1"/>
    <col min="8461" max="8461" width="7.5" style="65" customWidth="1"/>
    <col min="8462" max="8464" width="3.125" style="65" customWidth="1"/>
    <col min="8465" max="8465" width="7.5" style="65" customWidth="1"/>
    <col min="8466" max="8704" width="9" style="65"/>
    <col min="8705" max="8705" width="9.125" style="65" bestFit="1" customWidth="1"/>
    <col min="8706" max="8706" width="4.375" style="65" customWidth="1"/>
    <col min="8707" max="8707" width="4.75" style="65" customWidth="1"/>
    <col min="8708" max="8708" width="6.125" style="65" customWidth="1"/>
    <col min="8709" max="8709" width="7.5" style="65" customWidth="1"/>
    <col min="8710" max="8712" width="3.125" style="65" customWidth="1"/>
    <col min="8713" max="8713" width="7.375" style="65" customWidth="1"/>
    <col min="8714" max="8714" width="4.375" style="65" customWidth="1"/>
    <col min="8715" max="8715" width="5" style="65" customWidth="1"/>
    <col min="8716" max="8716" width="6.125" style="65" customWidth="1"/>
    <col min="8717" max="8717" width="7.5" style="65" customWidth="1"/>
    <col min="8718" max="8720" width="3.125" style="65" customWidth="1"/>
    <col min="8721" max="8721" width="7.5" style="65" customWidth="1"/>
    <col min="8722" max="8960" width="9" style="65"/>
    <col min="8961" max="8961" width="9.125" style="65" bestFit="1" customWidth="1"/>
    <col min="8962" max="8962" width="4.375" style="65" customWidth="1"/>
    <col min="8963" max="8963" width="4.75" style="65" customWidth="1"/>
    <col min="8964" max="8964" width="6.125" style="65" customWidth="1"/>
    <col min="8965" max="8965" width="7.5" style="65" customWidth="1"/>
    <col min="8966" max="8968" width="3.125" style="65" customWidth="1"/>
    <col min="8969" max="8969" width="7.375" style="65" customWidth="1"/>
    <col min="8970" max="8970" width="4.375" style="65" customWidth="1"/>
    <col min="8971" max="8971" width="5" style="65" customWidth="1"/>
    <col min="8972" max="8972" width="6.125" style="65" customWidth="1"/>
    <col min="8973" max="8973" width="7.5" style="65" customWidth="1"/>
    <col min="8974" max="8976" width="3.125" style="65" customWidth="1"/>
    <col min="8977" max="8977" width="7.5" style="65" customWidth="1"/>
    <col min="8978" max="9216" width="9" style="65"/>
    <col min="9217" max="9217" width="9.125" style="65" bestFit="1" customWidth="1"/>
    <col min="9218" max="9218" width="4.375" style="65" customWidth="1"/>
    <col min="9219" max="9219" width="4.75" style="65" customWidth="1"/>
    <col min="9220" max="9220" width="6.125" style="65" customWidth="1"/>
    <col min="9221" max="9221" width="7.5" style="65" customWidth="1"/>
    <col min="9222" max="9224" width="3.125" style="65" customWidth="1"/>
    <col min="9225" max="9225" width="7.375" style="65" customWidth="1"/>
    <col min="9226" max="9226" width="4.375" style="65" customWidth="1"/>
    <col min="9227" max="9227" width="5" style="65" customWidth="1"/>
    <col min="9228" max="9228" width="6.125" style="65" customWidth="1"/>
    <col min="9229" max="9229" width="7.5" style="65" customWidth="1"/>
    <col min="9230" max="9232" width="3.125" style="65" customWidth="1"/>
    <col min="9233" max="9233" width="7.5" style="65" customWidth="1"/>
    <col min="9234" max="9472" width="9" style="65"/>
    <col min="9473" max="9473" width="9.125" style="65" bestFit="1" customWidth="1"/>
    <col min="9474" max="9474" width="4.375" style="65" customWidth="1"/>
    <col min="9475" max="9475" width="4.75" style="65" customWidth="1"/>
    <col min="9476" max="9476" width="6.125" style="65" customWidth="1"/>
    <col min="9477" max="9477" width="7.5" style="65" customWidth="1"/>
    <col min="9478" max="9480" width="3.125" style="65" customWidth="1"/>
    <col min="9481" max="9481" width="7.375" style="65" customWidth="1"/>
    <col min="9482" max="9482" width="4.375" style="65" customWidth="1"/>
    <col min="9483" max="9483" width="5" style="65" customWidth="1"/>
    <col min="9484" max="9484" width="6.125" style="65" customWidth="1"/>
    <col min="9485" max="9485" width="7.5" style="65" customWidth="1"/>
    <col min="9486" max="9488" width="3.125" style="65" customWidth="1"/>
    <col min="9489" max="9489" width="7.5" style="65" customWidth="1"/>
    <col min="9490" max="9728" width="9" style="65"/>
    <col min="9729" max="9729" width="9.125" style="65" bestFit="1" customWidth="1"/>
    <col min="9730" max="9730" width="4.375" style="65" customWidth="1"/>
    <col min="9731" max="9731" width="4.75" style="65" customWidth="1"/>
    <col min="9732" max="9732" width="6.125" style="65" customWidth="1"/>
    <col min="9733" max="9733" width="7.5" style="65" customWidth="1"/>
    <col min="9734" max="9736" width="3.125" style="65" customWidth="1"/>
    <col min="9737" max="9737" width="7.375" style="65" customWidth="1"/>
    <col min="9738" max="9738" width="4.375" style="65" customWidth="1"/>
    <col min="9739" max="9739" width="5" style="65" customWidth="1"/>
    <col min="9740" max="9740" width="6.125" style="65" customWidth="1"/>
    <col min="9741" max="9741" width="7.5" style="65" customWidth="1"/>
    <col min="9742" max="9744" width="3.125" style="65" customWidth="1"/>
    <col min="9745" max="9745" width="7.5" style="65" customWidth="1"/>
    <col min="9746" max="9984" width="9" style="65"/>
    <col min="9985" max="9985" width="9.125" style="65" bestFit="1" customWidth="1"/>
    <col min="9986" max="9986" width="4.375" style="65" customWidth="1"/>
    <col min="9987" max="9987" width="4.75" style="65" customWidth="1"/>
    <col min="9988" max="9988" width="6.125" style="65" customWidth="1"/>
    <col min="9989" max="9989" width="7.5" style="65" customWidth="1"/>
    <col min="9990" max="9992" width="3.125" style="65" customWidth="1"/>
    <col min="9993" max="9993" width="7.375" style="65" customWidth="1"/>
    <col min="9994" max="9994" width="4.375" style="65" customWidth="1"/>
    <col min="9995" max="9995" width="5" style="65" customWidth="1"/>
    <col min="9996" max="9996" width="6.125" style="65" customWidth="1"/>
    <col min="9997" max="9997" width="7.5" style="65" customWidth="1"/>
    <col min="9998" max="10000" width="3.125" style="65" customWidth="1"/>
    <col min="10001" max="10001" width="7.5" style="65" customWidth="1"/>
    <col min="10002" max="10240" width="9" style="65"/>
    <col min="10241" max="10241" width="9.125" style="65" bestFit="1" customWidth="1"/>
    <col min="10242" max="10242" width="4.375" style="65" customWidth="1"/>
    <col min="10243" max="10243" width="4.75" style="65" customWidth="1"/>
    <col min="10244" max="10244" width="6.125" style="65" customWidth="1"/>
    <col min="10245" max="10245" width="7.5" style="65" customWidth="1"/>
    <col min="10246" max="10248" width="3.125" style="65" customWidth="1"/>
    <col min="10249" max="10249" width="7.375" style="65" customWidth="1"/>
    <col min="10250" max="10250" width="4.375" style="65" customWidth="1"/>
    <col min="10251" max="10251" width="5" style="65" customWidth="1"/>
    <col min="10252" max="10252" width="6.125" style="65" customWidth="1"/>
    <col min="10253" max="10253" width="7.5" style="65" customWidth="1"/>
    <col min="10254" max="10256" width="3.125" style="65" customWidth="1"/>
    <col min="10257" max="10257" width="7.5" style="65" customWidth="1"/>
    <col min="10258" max="10496" width="9" style="65"/>
    <col min="10497" max="10497" width="9.125" style="65" bestFit="1" customWidth="1"/>
    <col min="10498" max="10498" width="4.375" style="65" customWidth="1"/>
    <col min="10499" max="10499" width="4.75" style="65" customWidth="1"/>
    <col min="10500" max="10500" width="6.125" style="65" customWidth="1"/>
    <col min="10501" max="10501" width="7.5" style="65" customWidth="1"/>
    <col min="10502" max="10504" width="3.125" style="65" customWidth="1"/>
    <col min="10505" max="10505" width="7.375" style="65" customWidth="1"/>
    <col min="10506" max="10506" width="4.375" style="65" customWidth="1"/>
    <col min="10507" max="10507" width="5" style="65" customWidth="1"/>
    <col min="10508" max="10508" width="6.125" style="65" customWidth="1"/>
    <col min="10509" max="10509" width="7.5" style="65" customWidth="1"/>
    <col min="10510" max="10512" width="3.125" style="65" customWidth="1"/>
    <col min="10513" max="10513" width="7.5" style="65" customWidth="1"/>
    <col min="10514" max="10752" width="9" style="65"/>
    <col min="10753" max="10753" width="9.125" style="65" bestFit="1" customWidth="1"/>
    <col min="10754" max="10754" width="4.375" style="65" customWidth="1"/>
    <col min="10755" max="10755" width="4.75" style="65" customWidth="1"/>
    <col min="10756" max="10756" width="6.125" style="65" customWidth="1"/>
    <col min="10757" max="10757" width="7.5" style="65" customWidth="1"/>
    <col min="10758" max="10760" width="3.125" style="65" customWidth="1"/>
    <col min="10761" max="10761" width="7.375" style="65" customWidth="1"/>
    <col min="10762" max="10762" width="4.375" style="65" customWidth="1"/>
    <col min="10763" max="10763" width="5" style="65" customWidth="1"/>
    <col min="10764" max="10764" width="6.125" style="65" customWidth="1"/>
    <col min="10765" max="10765" width="7.5" style="65" customWidth="1"/>
    <col min="10766" max="10768" width="3.125" style="65" customWidth="1"/>
    <col min="10769" max="10769" width="7.5" style="65" customWidth="1"/>
    <col min="10770" max="11008" width="9" style="65"/>
    <col min="11009" max="11009" width="9.125" style="65" bestFit="1" customWidth="1"/>
    <col min="11010" max="11010" width="4.375" style="65" customWidth="1"/>
    <col min="11011" max="11011" width="4.75" style="65" customWidth="1"/>
    <col min="11012" max="11012" width="6.125" style="65" customWidth="1"/>
    <col min="11013" max="11013" width="7.5" style="65" customWidth="1"/>
    <col min="11014" max="11016" width="3.125" style="65" customWidth="1"/>
    <col min="11017" max="11017" width="7.375" style="65" customWidth="1"/>
    <col min="11018" max="11018" width="4.375" style="65" customWidth="1"/>
    <col min="11019" max="11019" width="5" style="65" customWidth="1"/>
    <col min="11020" max="11020" width="6.125" style="65" customWidth="1"/>
    <col min="11021" max="11021" width="7.5" style="65" customWidth="1"/>
    <col min="11022" max="11024" width="3.125" style="65" customWidth="1"/>
    <col min="11025" max="11025" width="7.5" style="65" customWidth="1"/>
    <col min="11026" max="11264" width="9" style="65"/>
    <col min="11265" max="11265" width="9.125" style="65" bestFit="1" customWidth="1"/>
    <col min="11266" max="11266" width="4.375" style="65" customWidth="1"/>
    <col min="11267" max="11267" width="4.75" style="65" customWidth="1"/>
    <col min="11268" max="11268" width="6.125" style="65" customWidth="1"/>
    <col min="11269" max="11269" width="7.5" style="65" customWidth="1"/>
    <col min="11270" max="11272" width="3.125" style="65" customWidth="1"/>
    <col min="11273" max="11273" width="7.375" style="65" customWidth="1"/>
    <col min="11274" max="11274" width="4.375" style="65" customWidth="1"/>
    <col min="11275" max="11275" width="5" style="65" customWidth="1"/>
    <col min="11276" max="11276" width="6.125" style="65" customWidth="1"/>
    <col min="11277" max="11277" width="7.5" style="65" customWidth="1"/>
    <col min="11278" max="11280" width="3.125" style="65" customWidth="1"/>
    <col min="11281" max="11281" width="7.5" style="65" customWidth="1"/>
    <col min="11282" max="11520" width="9" style="65"/>
    <col min="11521" max="11521" width="9.125" style="65" bestFit="1" customWidth="1"/>
    <col min="11522" max="11522" width="4.375" style="65" customWidth="1"/>
    <col min="11523" max="11523" width="4.75" style="65" customWidth="1"/>
    <col min="11524" max="11524" width="6.125" style="65" customWidth="1"/>
    <col min="11525" max="11525" width="7.5" style="65" customWidth="1"/>
    <col min="11526" max="11528" width="3.125" style="65" customWidth="1"/>
    <col min="11529" max="11529" width="7.375" style="65" customWidth="1"/>
    <col min="11530" max="11530" width="4.375" style="65" customWidth="1"/>
    <col min="11531" max="11531" width="5" style="65" customWidth="1"/>
    <col min="11532" max="11532" width="6.125" style="65" customWidth="1"/>
    <col min="11533" max="11533" width="7.5" style="65" customWidth="1"/>
    <col min="11534" max="11536" width="3.125" style="65" customWidth="1"/>
    <col min="11537" max="11537" width="7.5" style="65" customWidth="1"/>
    <col min="11538" max="11776" width="9" style="65"/>
    <col min="11777" max="11777" width="9.125" style="65" bestFit="1" customWidth="1"/>
    <col min="11778" max="11778" width="4.375" style="65" customWidth="1"/>
    <col min="11779" max="11779" width="4.75" style="65" customWidth="1"/>
    <col min="11780" max="11780" width="6.125" style="65" customWidth="1"/>
    <col min="11781" max="11781" width="7.5" style="65" customWidth="1"/>
    <col min="11782" max="11784" width="3.125" style="65" customWidth="1"/>
    <col min="11785" max="11785" width="7.375" style="65" customWidth="1"/>
    <col min="11786" max="11786" width="4.375" style="65" customWidth="1"/>
    <col min="11787" max="11787" width="5" style="65" customWidth="1"/>
    <col min="11788" max="11788" width="6.125" style="65" customWidth="1"/>
    <col min="11789" max="11789" width="7.5" style="65" customWidth="1"/>
    <col min="11790" max="11792" width="3.125" style="65" customWidth="1"/>
    <col min="11793" max="11793" width="7.5" style="65" customWidth="1"/>
    <col min="11794" max="12032" width="9" style="65"/>
    <col min="12033" max="12033" width="9.125" style="65" bestFit="1" customWidth="1"/>
    <col min="12034" max="12034" width="4.375" style="65" customWidth="1"/>
    <col min="12035" max="12035" width="4.75" style="65" customWidth="1"/>
    <col min="12036" max="12036" width="6.125" style="65" customWidth="1"/>
    <col min="12037" max="12037" width="7.5" style="65" customWidth="1"/>
    <col min="12038" max="12040" width="3.125" style="65" customWidth="1"/>
    <col min="12041" max="12041" width="7.375" style="65" customWidth="1"/>
    <col min="12042" max="12042" width="4.375" style="65" customWidth="1"/>
    <col min="12043" max="12043" width="5" style="65" customWidth="1"/>
    <col min="12044" max="12044" width="6.125" style="65" customWidth="1"/>
    <col min="12045" max="12045" width="7.5" style="65" customWidth="1"/>
    <col min="12046" max="12048" width="3.125" style="65" customWidth="1"/>
    <col min="12049" max="12049" width="7.5" style="65" customWidth="1"/>
    <col min="12050" max="12288" width="9" style="65"/>
    <col min="12289" max="12289" width="9.125" style="65" bestFit="1" customWidth="1"/>
    <col min="12290" max="12290" width="4.375" style="65" customWidth="1"/>
    <col min="12291" max="12291" width="4.75" style="65" customWidth="1"/>
    <col min="12292" max="12292" width="6.125" style="65" customWidth="1"/>
    <col min="12293" max="12293" width="7.5" style="65" customWidth="1"/>
    <col min="12294" max="12296" width="3.125" style="65" customWidth="1"/>
    <col min="12297" max="12297" width="7.375" style="65" customWidth="1"/>
    <col min="12298" max="12298" width="4.375" style="65" customWidth="1"/>
    <col min="12299" max="12299" width="5" style="65" customWidth="1"/>
    <col min="12300" max="12300" width="6.125" style="65" customWidth="1"/>
    <col min="12301" max="12301" width="7.5" style="65" customWidth="1"/>
    <col min="12302" max="12304" width="3.125" style="65" customWidth="1"/>
    <col min="12305" max="12305" width="7.5" style="65" customWidth="1"/>
    <col min="12306" max="12544" width="9" style="65"/>
    <col min="12545" max="12545" width="9.125" style="65" bestFit="1" customWidth="1"/>
    <col min="12546" max="12546" width="4.375" style="65" customWidth="1"/>
    <col min="12547" max="12547" width="4.75" style="65" customWidth="1"/>
    <col min="12548" max="12548" width="6.125" style="65" customWidth="1"/>
    <col min="12549" max="12549" width="7.5" style="65" customWidth="1"/>
    <col min="12550" max="12552" width="3.125" style="65" customWidth="1"/>
    <col min="12553" max="12553" width="7.375" style="65" customWidth="1"/>
    <col min="12554" max="12554" width="4.375" style="65" customWidth="1"/>
    <col min="12555" max="12555" width="5" style="65" customWidth="1"/>
    <col min="12556" max="12556" width="6.125" style="65" customWidth="1"/>
    <col min="12557" max="12557" width="7.5" style="65" customWidth="1"/>
    <col min="12558" max="12560" width="3.125" style="65" customWidth="1"/>
    <col min="12561" max="12561" width="7.5" style="65" customWidth="1"/>
    <col min="12562" max="12800" width="9" style="65"/>
    <col min="12801" max="12801" width="9.125" style="65" bestFit="1" customWidth="1"/>
    <col min="12802" max="12802" width="4.375" style="65" customWidth="1"/>
    <col min="12803" max="12803" width="4.75" style="65" customWidth="1"/>
    <col min="12804" max="12804" width="6.125" style="65" customWidth="1"/>
    <col min="12805" max="12805" width="7.5" style="65" customWidth="1"/>
    <col min="12806" max="12808" width="3.125" style="65" customWidth="1"/>
    <col min="12809" max="12809" width="7.375" style="65" customWidth="1"/>
    <col min="12810" max="12810" width="4.375" style="65" customWidth="1"/>
    <col min="12811" max="12811" width="5" style="65" customWidth="1"/>
    <col min="12812" max="12812" width="6.125" style="65" customWidth="1"/>
    <col min="12813" max="12813" width="7.5" style="65" customWidth="1"/>
    <col min="12814" max="12816" width="3.125" style="65" customWidth="1"/>
    <col min="12817" max="12817" width="7.5" style="65" customWidth="1"/>
    <col min="12818" max="13056" width="9" style="65"/>
    <col min="13057" max="13057" width="9.125" style="65" bestFit="1" customWidth="1"/>
    <col min="13058" max="13058" width="4.375" style="65" customWidth="1"/>
    <col min="13059" max="13059" width="4.75" style="65" customWidth="1"/>
    <col min="13060" max="13060" width="6.125" style="65" customWidth="1"/>
    <col min="13061" max="13061" width="7.5" style="65" customWidth="1"/>
    <col min="13062" max="13064" width="3.125" style="65" customWidth="1"/>
    <col min="13065" max="13065" width="7.375" style="65" customWidth="1"/>
    <col min="13066" max="13066" width="4.375" style="65" customWidth="1"/>
    <col min="13067" max="13067" width="5" style="65" customWidth="1"/>
    <col min="13068" max="13068" width="6.125" style="65" customWidth="1"/>
    <col min="13069" max="13069" width="7.5" style="65" customWidth="1"/>
    <col min="13070" max="13072" width="3.125" style="65" customWidth="1"/>
    <col min="13073" max="13073" width="7.5" style="65" customWidth="1"/>
    <col min="13074" max="13312" width="9" style="65"/>
    <col min="13313" max="13313" width="9.125" style="65" bestFit="1" customWidth="1"/>
    <col min="13314" max="13314" width="4.375" style="65" customWidth="1"/>
    <col min="13315" max="13315" width="4.75" style="65" customWidth="1"/>
    <col min="13316" max="13316" width="6.125" style="65" customWidth="1"/>
    <col min="13317" max="13317" width="7.5" style="65" customWidth="1"/>
    <col min="13318" max="13320" width="3.125" style="65" customWidth="1"/>
    <col min="13321" max="13321" width="7.375" style="65" customWidth="1"/>
    <col min="13322" max="13322" width="4.375" style="65" customWidth="1"/>
    <col min="13323" max="13323" width="5" style="65" customWidth="1"/>
    <col min="13324" max="13324" width="6.125" style="65" customWidth="1"/>
    <col min="13325" max="13325" width="7.5" style="65" customWidth="1"/>
    <col min="13326" max="13328" width="3.125" style="65" customWidth="1"/>
    <col min="13329" max="13329" width="7.5" style="65" customWidth="1"/>
    <col min="13330" max="13568" width="9" style="65"/>
    <col min="13569" max="13569" width="9.125" style="65" bestFit="1" customWidth="1"/>
    <col min="13570" max="13570" width="4.375" style="65" customWidth="1"/>
    <col min="13571" max="13571" width="4.75" style="65" customWidth="1"/>
    <col min="13572" max="13572" width="6.125" style="65" customWidth="1"/>
    <col min="13573" max="13573" width="7.5" style="65" customWidth="1"/>
    <col min="13574" max="13576" width="3.125" style="65" customWidth="1"/>
    <col min="13577" max="13577" width="7.375" style="65" customWidth="1"/>
    <col min="13578" max="13578" width="4.375" style="65" customWidth="1"/>
    <col min="13579" max="13579" width="5" style="65" customWidth="1"/>
    <col min="13580" max="13580" width="6.125" style="65" customWidth="1"/>
    <col min="13581" max="13581" width="7.5" style="65" customWidth="1"/>
    <col min="13582" max="13584" width="3.125" style="65" customWidth="1"/>
    <col min="13585" max="13585" width="7.5" style="65" customWidth="1"/>
    <col min="13586" max="13824" width="9" style="65"/>
    <col min="13825" max="13825" width="9.125" style="65" bestFit="1" customWidth="1"/>
    <col min="13826" max="13826" width="4.375" style="65" customWidth="1"/>
    <col min="13827" max="13827" width="4.75" style="65" customWidth="1"/>
    <col min="13828" max="13828" width="6.125" style="65" customWidth="1"/>
    <col min="13829" max="13829" width="7.5" style="65" customWidth="1"/>
    <col min="13830" max="13832" width="3.125" style="65" customWidth="1"/>
    <col min="13833" max="13833" width="7.375" style="65" customWidth="1"/>
    <col min="13834" max="13834" width="4.375" style="65" customWidth="1"/>
    <col min="13835" max="13835" width="5" style="65" customWidth="1"/>
    <col min="13836" max="13836" width="6.125" style="65" customWidth="1"/>
    <col min="13837" max="13837" width="7.5" style="65" customWidth="1"/>
    <col min="13838" max="13840" width="3.125" style="65" customWidth="1"/>
    <col min="13841" max="13841" width="7.5" style="65" customWidth="1"/>
    <col min="13842" max="14080" width="9" style="65"/>
    <col min="14081" max="14081" width="9.125" style="65" bestFit="1" customWidth="1"/>
    <col min="14082" max="14082" width="4.375" style="65" customWidth="1"/>
    <col min="14083" max="14083" width="4.75" style="65" customWidth="1"/>
    <col min="14084" max="14084" width="6.125" style="65" customWidth="1"/>
    <col min="14085" max="14085" width="7.5" style="65" customWidth="1"/>
    <col min="14086" max="14088" width="3.125" style="65" customWidth="1"/>
    <col min="14089" max="14089" width="7.375" style="65" customWidth="1"/>
    <col min="14090" max="14090" width="4.375" style="65" customWidth="1"/>
    <col min="14091" max="14091" width="5" style="65" customWidth="1"/>
    <col min="14092" max="14092" width="6.125" style="65" customWidth="1"/>
    <col min="14093" max="14093" width="7.5" style="65" customWidth="1"/>
    <col min="14094" max="14096" width="3.125" style="65" customWidth="1"/>
    <col min="14097" max="14097" width="7.5" style="65" customWidth="1"/>
    <col min="14098" max="14336" width="9" style="65"/>
    <col min="14337" max="14337" width="9.125" style="65" bestFit="1" customWidth="1"/>
    <col min="14338" max="14338" width="4.375" style="65" customWidth="1"/>
    <col min="14339" max="14339" width="4.75" style="65" customWidth="1"/>
    <col min="14340" max="14340" width="6.125" style="65" customWidth="1"/>
    <col min="14341" max="14341" width="7.5" style="65" customWidth="1"/>
    <col min="14342" max="14344" width="3.125" style="65" customWidth="1"/>
    <col min="14345" max="14345" width="7.375" style="65" customWidth="1"/>
    <col min="14346" max="14346" width="4.375" style="65" customWidth="1"/>
    <col min="14347" max="14347" width="5" style="65" customWidth="1"/>
    <col min="14348" max="14348" width="6.125" style="65" customWidth="1"/>
    <col min="14349" max="14349" width="7.5" style="65" customWidth="1"/>
    <col min="14350" max="14352" width="3.125" style="65" customWidth="1"/>
    <col min="14353" max="14353" width="7.5" style="65" customWidth="1"/>
    <col min="14354" max="14592" width="9" style="65"/>
    <col min="14593" max="14593" width="9.125" style="65" bestFit="1" customWidth="1"/>
    <col min="14594" max="14594" width="4.375" style="65" customWidth="1"/>
    <col min="14595" max="14595" width="4.75" style="65" customWidth="1"/>
    <col min="14596" max="14596" width="6.125" style="65" customWidth="1"/>
    <col min="14597" max="14597" width="7.5" style="65" customWidth="1"/>
    <col min="14598" max="14600" width="3.125" style="65" customWidth="1"/>
    <col min="14601" max="14601" width="7.375" style="65" customWidth="1"/>
    <col min="14602" max="14602" width="4.375" style="65" customWidth="1"/>
    <col min="14603" max="14603" width="5" style="65" customWidth="1"/>
    <col min="14604" max="14604" width="6.125" style="65" customWidth="1"/>
    <col min="14605" max="14605" width="7.5" style="65" customWidth="1"/>
    <col min="14606" max="14608" width="3.125" style="65" customWidth="1"/>
    <col min="14609" max="14609" width="7.5" style="65" customWidth="1"/>
    <col min="14610" max="14848" width="9" style="65"/>
    <col min="14849" max="14849" width="9.125" style="65" bestFit="1" customWidth="1"/>
    <col min="14850" max="14850" width="4.375" style="65" customWidth="1"/>
    <col min="14851" max="14851" width="4.75" style="65" customWidth="1"/>
    <col min="14852" max="14852" width="6.125" style="65" customWidth="1"/>
    <col min="14853" max="14853" width="7.5" style="65" customWidth="1"/>
    <col min="14854" max="14856" width="3.125" style="65" customWidth="1"/>
    <col min="14857" max="14857" width="7.375" style="65" customWidth="1"/>
    <col min="14858" max="14858" width="4.375" style="65" customWidth="1"/>
    <col min="14859" max="14859" width="5" style="65" customWidth="1"/>
    <col min="14860" max="14860" width="6.125" style="65" customWidth="1"/>
    <col min="14861" max="14861" width="7.5" style="65" customWidth="1"/>
    <col min="14862" max="14864" width="3.125" style="65" customWidth="1"/>
    <col min="14865" max="14865" width="7.5" style="65" customWidth="1"/>
    <col min="14866" max="15104" width="9" style="65"/>
    <col min="15105" max="15105" width="9.125" style="65" bestFit="1" customWidth="1"/>
    <col min="15106" max="15106" width="4.375" style="65" customWidth="1"/>
    <col min="15107" max="15107" width="4.75" style="65" customWidth="1"/>
    <col min="15108" max="15108" width="6.125" style="65" customWidth="1"/>
    <col min="15109" max="15109" width="7.5" style="65" customWidth="1"/>
    <col min="15110" max="15112" width="3.125" style="65" customWidth="1"/>
    <col min="15113" max="15113" width="7.375" style="65" customWidth="1"/>
    <col min="15114" max="15114" width="4.375" style="65" customWidth="1"/>
    <col min="15115" max="15115" width="5" style="65" customWidth="1"/>
    <col min="15116" max="15116" width="6.125" style="65" customWidth="1"/>
    <col min="15117" max="15117" width="7.5" style="65" customWidth="1"/>
    <col min="15118" max="15120" width="3.125" style="65" customWidth="1"/>
    <col min="15121" max="15121" width="7.5" style="65" customWidth="1"/>
    <col min="15122" max="15360" width="9" style="65"/>
    <col min="15361" max="15361" width="9.125" style="65" bestFit="1" customWidth="1"/>
    <col min="15362" max="15362" width="4.375" style="65" customWidth="1"/>
    <col min="15363" max="15363" width="4.75" style="65" customWidth="1"/>
    <col min="15364" max="15364" width="6.125" style="65" customWidth="1"/>
    <col min="15365" max="15365" width="7.5" style="65" customWidth="1"/>
    <col min="15366" max="15368" width="3.125" style="65" customWidth="1"/>
    <col min="15369" max="15369" width="7.375" style="65" customWidth="1"/>
    <col min="15370" max="15370" width="4.375" style="65" customWidth="1"/>
    <col min="15371" max="15371" width="5" style="65" customWidth="1"/>
    <col min="15372" max="15372" width="6.125" style="65" customWidth="1"/>
    <col min="15373" max="15373" width="7.5" style="65" customWidth="1"/>
    <col min="15374" max="15376" width="3.125" style="65" customWidth="1"/>
    <col min="15377" max="15377" width="7.5" style="65" customWidth="1"/>
    <col min="15378" max="15616" width="9" style="65"/>
    <col min="15617" max="15617" width="9.125" style="65" bestFit="1" customWidth="1"/>
    <col min="15618" max="15618" width="4.375" style="65" customWidth="1"/>
    <col min="15619" max="15619" width="4.75" style="65" customWidth="1"/>
    <col min="15620" max="15620" width="6.125" style="65" customWidth="1"/>
    <col min="15621" max="15621" width="7.5" style="65" customWidth="1"/>
    <col min="15622" max="15624" width="3.125" style="65" customWidth="1"/>
    <col min="15625" max="15625" width="7.375" style="65" customWidth="1"/>
    <col min="15626" max="15626" width="4.375" style="65" customWidth="1"/>
    <col min="15627" max="15627" width="5" style="65" customWidth="1"/>
    <col min="15628" max="15628" width="6.125" style="65" customWidth="1"/>
    <col min="15629" max="15629" width="7.5" style="65" customWidth="1"/>
    <col min="15630" max="15632" width="3.125" style="65" customWidth="1"/>
    <col min="15633" max="15633" width="7.5" style="65" customWidth="1"/>
    <col min="15634" max="15872" width="9" style="65"/>
    <col min="15873" max="15873" width="9.125" style="65" bestFit="1" customWidth="1"/>
    <col min="15874" max="15874" width="4.375" style="65" customWidth="1"/>
    <col min="15875" max="15875" width="4.75" style="65" customWidth="1"/>
    <col min="15876" max="15876" width="6.125" style="65" customWidth="1"/>
    <col min="15877" max="15877" width="7.5" style="65" customWidth="1"/>
    <col min="15878" max="15880" width="3.125" style="65" customWidth="1"/>
    <col min="15881" max="15881" width="7.375" style="65" customWidth="1"/>
    <col min="15882" max="15882" width="4.375" style="65" customWidth="1"/>
    <col min="15883" max="15883" width="5" style="65" customWidth="1"/>
    <col min="15884" max="15884" width="6.125" style="65" customWidth="1"/>
    <col min="15885" max="15885" width="7.5" style="65" customWidth="1"/>
    <col min="15886" max="15888" width="3.125" style="65" customWidth="1"/>
    <col min="15889" max="15889" width="7.5" style="65" customWidth="1"/>
    <col min="15890" max="16128" width="9" style="65"/>
    <col min="16129" max="16129" width="9.125" style="65" bestFit="1" customWidth="1"/>
    <col min="16130" max="16130" width="4.375" style="65" customWidth="1"/>
    <col min="16131" max="16131" width="4.75" style="65" customWidth="1"/>
    <col min="16132" max="16132" width="6.125" style="65" customWidth="1"/>
    <col min="16133" max="16133" width="7.5" style="65" customWidth="1"/>
    <col min="16134" max="16136" width="3.125" style="65" customWidth="1"/>
    <col min="16137" max="16137" width="7.375" style="65" customWidth="1"/>
    <col min="16138" max="16138" width="4.375" style="65" customWidth="1"/>
    <col min="16139" max="16139" width="5" style="65" customWidth="1"/>
    <col min="16140" max="16140" width="6.125" style="65" customWidth="1"/>
    <col min="16141" max="16141" width="7.5" style="65" customWidth="1"/>
    <col min="16142" max="16144" width="3.125" style="65" customWidth="1"/>
    <col min="16145" max="16145" width="7.5" style="65" customWidth="1"/>
    <col min="16146" max="16384" width="9" style="65"/>
  </cols>
  <sheetData>
    <row r="1" spans="1:17" ht="24.75" customHeight="1">
      <c r="A1" s="204" t="s">
        <v>150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17" ht="24.75" customHeight="1">
      <c r="A2" s="66" t="s">
        <v>79</v>
      </c>
      <c r="B2" s="67"/>
      <c r="C2" s="68" t="s">
        <v>135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24.75" customHeight="1">
      <c r="A3" s="69"/>
      <c r="B3" s="194" t="s">
        <v>80</v>
      </c>
      <c r="C3" s="195"/>
      <c r="D3" s="195"/>
      <c r="E3" s="195"/>
      <c r="F3" s="195"/>
      <c r="G3" s="195"/>
      <c r="H3" s="195"/>
      <c r="I3" s="196"/>
      <c r="J3" s="197" t="s">
        <v>81</v>
      </c>
      <c r="K3" s="197"/>
      <c r="L3" s="197"/>
      <c r="M3" s="197"/>
      <c r="N3" s="197"/>
      <c r="O3" s="197"/>
      <c r="P3" s="197"/>
      <c r="Q3" s="197"/>
    </row>
    <row r="4" spans="1:17" ht="24.75" customHeight="1">
      <c r="A4" s="69" t="s">
        <v>82</v>
      </c>
      <c r="B4" s="69" t="s">
        <v>83</v>
      </c>
      <c r="C4" s="69" t="s">
        <v>84</v>
      </c>
      <c r="D4" s="198" t="s">
        <v>85</v>
      </c>
      <c r="E4" s="199"/>
      <c r="F4" s="199"/>
      <c r="G4" s="199"/>
      <c r="H4" s="199"/>
      <c r="I4" s="200"/>
      <c r="J4" s="69" t="s">
        <v>83</v>
      </c>
      <c r="K4" s="69" t="s">
        <v>86</v>
      </c>
      <c r="L4" s="198" t="s">
        <v>85</v>
      </c>
      <c r="M4" s="199"/>
      <c r="N4" s="199"/>
      <c r="O4" s="199"/>
      <c r="P4" s="199"/>
      <c r="Q4" s="200"/>
    </row>
    <row r="5" spans="1:17" ht="24.75" customHeight="1">
      <c r="A5" s="70">
        <v>0.375</v>
      </c>
      <c r="B5" s="80" t="s">
        <v>89</v>
      </c>
      <c r="C5" s="153">
        <v>1</v>
      </c>
      <c r="D5" s="80" t="s">
        <v>139</v>
      </c>
      <c r="E5" s="78" t="str">
        <f>女子結果!A10</f>
        <v>織田</v>
      </c>
      <c r="F5" s="111">
        <f>女子結果!O11</f>
        <v>7</v>
      </c>
      <c r="G5" s="77" t="s">
        <v>88</v>
      </c>
      <c r="H5" s="111">
        <f>女子結果!U11</f>
        <v>0</v>
      </c>
      <c r="I5" s="79" t="str">
        <f>女子結果!A13</f>
        <v>富来</v>
      </c>
      <c r="J5" s="155" t="s">
        <v>89</v>
      </c>
      <c r="K5" s="153">
        <v>3</v>
      </c>
      <c r="L5" s="155" t="s">
        <v>149</v>
      </c>
      <c r="M5" s="153" t="str">
        <f>女子結果!A16</f>
        <v>大谷</v>
      </c>
      <c r="N5" s="78">
        <f>女子結果!AC17</f>
        <v>5</v>
      </c>
      <c r="O5" s="76" t="s">
        <v>138</v>
      </c>
      <c r="P5" s="78">
        <f>女子結果!AI17</f>
        <v>0</v>
      </c>
      <c r="Q5" s="79" t="str">
        <f>女子結果!A19</f>
        <v>巻東</v>
      </c>
    </row>
    <row r="6" spans="1:17" ht="24.75" customHeight="1">
      <c r="A6" s="70">
        <v>0.40277777777777773</v>
      </c>
      <c r="B6" s="80" t="s">
        <v>89</v>
      </c>
      <c r="C6" s="153">
        <v>2</v>
      </c>
      <c r="D6" s="80" t="s">
        <v>140</v>
      </c>
      <c r="E6" s="78" t="str">
        <f>女子結果!A25</f>
        <v>朝日</v>
      </c>
      <c r="F6" s="111">
        <f>女子結果!O26</f>
        <v>7</v>
      </c>
      <c r="G6" s="77" t="s">
        <v>88</v>
      </c>
      <c r="H6" s="111">
        <f>女子結果!U26</f>
        <v>0</v>
      </c>
      <c r="I6" s="79" t="str">
        <f>女子結果!A28</f>
        <v>巻西</v>
      </c>
      <c r="J6" s="81" t="s">
        <v>89</v>
      </c>
      <c r="K6" s="79">
        <v>4</v>
      </c>
      <c r="L6" s="80" t="s">
        <v>148</v>
      </c>
      <c r="M6" s="78" t="str">
        <f>女子結果!A31</f>
        <v>赤穂</v>
      </c>
      <c r="N6" s="111">
        <f>女子結果!AC32</f>
        <v>0</v>
      </c>
      <c r="O6" s="78" t="s">
        <v>88</v>
      </c>
      <c r="P6" s="111">
        <f>女子結果!AI32</f>
        <v>7</v>
      </c>
      <c r="Q6" s="79" t="str">
        <f>女子結果!A34</f>
        <v>石動</v>
      </c>
    </row>
    <row r="7" spans="1:17" ht="24.75" customHeight="1">
      <c r="A7" s="70">
        <v>0.43055555555555503</v>
      </c>
      <c r="B7" s="156" t="s">
        <v>87</v>
      </c>
      <c r="C7" s="157">
        <v>5</v>
      </c>
      <c r="D7" s="156" t="s">
        <v>141</v>
      </c>
      <c r="E7" s="158" t="str">
        <f>男子結果!H10</f>
        <v>津沢</v>
      </c>
      <c r="F7" s="159">
        <f>男子結果!V11</f>
        <v>4</v>
      </c>
      <c r="G7" s="160" t="s">
        <v>19</v>
      </c>
      <c r="H7" s="159">
        <f>男子結果!AB11</f>
        <v>1</v>
      </c>
      <c r="I7" s="161" t="str">
        <f>男子結果!H13</f>
        <v>巻東</v>
      </c>
      <c r="J7" s="185"/>
      <c r="K7" s="186"/>
      <c r="L7" s="186"/>
      <c r="M7" s="186"/>
      <c r="N7" s="186"/>
      <c r="O7" s="186"/>
      <c r="P7" s="186"/>
      <c r="Q7" s="187"/>
    </row>
    <row r="8" spans="1:17" ht="24.75" customHeight="1">
      <c r="A8" s="70">
        <v>0.45833333333333298</v>
      </c>
      <c r="B8" s="156" t="s">
        <v>87</v>
      </c>
      <c r="C8" s="157">
        <v>6</v>
      </c>
      <c r="D8" s="156" t="s">
        <v>142</v>
      </c>
      <c r="E8" s="158" t="str">
        <f>男子結果!A22</f>
        <v>大谷</v>
      </c>
      <c r="F8" s="159">
        <f>男子結果!O23</f>
        <v>14</v>
      </c>
      <c r="G8" s="160" t="s">
        <v>90</v>
      </c>
      <c r="H8" s="159">
        <f>男子結果!U23</f>
        <v>1</v>
      </c>
      <c r="I8" s="161" t="str">
        <f>男子結果!A25</f>
        <v>巻西</v>
      </c>
      <c r="J8" s="161" t="s">
        <v>87</v>
      </c>
      <c r="K8" s="161">
        <v>7</v>
      </c>
      <c r="L8" s="156" t="s">
        <v>147</v>
      </c>
      <c r="M8" s="158" t="str">
        <f>男子結果!A28</f>
        <v>朝日</v>
      </c>
      <c r="N8" s="162">
        <f>男子結果!AC29</f>
        <v>9</v>
      </c>
      <c r="O8" s="158" t="s">
        <v>90</v>
      </c>
      <c r="P8" s="159">
        <f>男子結果!AI29</f>
        <v>0</v>
      </c>
      <c r="Q8" s="161" t="str">
        <f>男子結果!A31</f>
        <v>赤穂</v>
      </c>
    </row>
    <row r="9" spans="1:17" ht="24.75" customHeight="1">
      <c r="A9" s="70">
        <v>0.48611111111111099</v>
      </c>
      <c r="B9" s="80" t="s">
        <v>89</v>
      </c>
      <c r="C9" s="153">
        <v>8</v>
      </c>
      <c r="D9" s="80" t="s">
        <v>93</v>
      </c>
      <c r="E9" s="78" t="str">
        <f>女子結果!A10</f>
        <v>織田</v>
      </c>
      <c r="F9" s="111">
        <f>女子結果!V11</f>
        <v>1</v>
      </c>
      <c r="G9" s="77" t="s">
        <v>88</v>
      </c>
      <c r="H9" s="111">
        <f>女子結果!AB11</f>
        <v>4</v>
      </c>
      <c r="I9" s="79" t="str">
        <f>女子結果!A16</f>
        <v>大谷</v>
      </c>
      <c r="J9" s="155" t="s">
        <v>89</v>
      </c>
      <c r="K9" s="163">
        <v>10</v>
      </c>
      <c r="L9" s="164" t="s">
        <v>94</v>
      </c>
      <c r="M9" s="163" t="str">
        <f>女子結果!A13</f>
        <v>富来</v>
      </c>
      <c r="N9" s="171">
        <f>女子結果!AC14</f>
        <v>0</v>
      </c>
      <c r="O9" s="166" t="s">
        <v>65</v>
      </c>
      <c r="P9" s="165">
        <f>女子結果!AI14</f>
        <v>3</v>
      </c>
      <c r="Q9" s="167" t="str">
        <f>女子結果!A19</f>
        <v>巻東</v>
      </c>
    </row>
    <row r="10" spans="1:17" ht="24.75" customHeight="1">
      <c r="A10" s="70">
        <v>0.51388888888888895</v>
      </c>
      <c r="B10" s="80" t="s">
        <v>89</v>
      </c>
      <c r="C10" s="153">
        <v>9</v>
      </c>
      <c r="D10" s="80" t="s">
        <v>95</v>
      </c>
      <c r="E10" s="78" t="str">
        <f>女子結果!A25</f>
        <v>朝日</v>
      </c>
      <c r="F10" s="111">
        <f>女子結果!V26</f>
        <v>11</v>
      </c>
      <c r="G10" s="77" t="s">
        <v>90</v>
      </c>
      <c r="H10" s="111">
        <f>女子結果!AB26</f>
        <v>0</v>
      </c>
      <c r="I10" s="79" t="str">
        <f>女子結果!A31</f>
        <v>赤穂</v>
      </c>
      <c r="J10" s="81" t="s">
        <v>89</v>
      </c>
      <c r="K10" s="79">
        <v>11</v>
      </c>
      <c r="L10" s="80" t="s">
        <v>96</v>
      </c>
      <c r="M10" s="78" t="str">
        <f>女子結果!A28</f>
        <v>巻西</v>
      </c>
      <c r="N10" s="111">
        <f>女子結果!AC29</f>
        <v>0</v>
      </c>
      <c r="O10" s="78" t="s">
        <v>90</v>
      </c>
      <c r="P10" s="111">
        <f>女子結果!AI29</f>
        <v>9</v>
      </c>
      <c r="Q10" s="79" t="str">
        <f>女子結果!A34</f>
        <v>石動</v>
      </c>
    </row>
    <row r="11" spans="1:17" ht="24.75" customHeight="1">
      <c r="A11" s="70">
        <v>0.54166666666666596</v>
      </c>
      <c r="B11" s="201"/>
      <c r="C11" s="202"/>
      <c r="D11" s="202"/>
      <c r="E11" s="202"/>
      <c r="F11" s="202"/>
      <c r="G11" s="202"/>
      <c r="H11" s="202"/>
      <c r="I11" s="203"/>
      <c r="J11" s="156" t="s">
        <v>87</v>
      </c>
      <c r="K11" s="157">
        <v>12</v>
      </c>
      <c r="L11" s="156" t="s">
        <v>91</v>
      </c>
      <c r="M11" s="158" t="str">
        <f>男子結果!H10</f>
        <v>津沢</v>
      </c>
      <c r="N11" s="159">
        <f>男子結果!AC11</f>
        <v>4</v>
      </c>
      <c r="O11" s="160" t="s">
        <v>19</v>
      </c>
      <c r="P11" s="159">
        <f>男子結果!AI11</f>
        <v>1</v>
      </c>
      <c r="Q11" s="161" t="str">
        <f>男子結果!H16</f>
        <v>鯖江</v>
      </c>
    </row>
    <row r="12" spans="1:17" ht="24.75" customHeight="1">
      <c r="A12" s="70">
        <v>0.56944444444444398</v>
      </c>
      <c r="B12" s="156" t="s">
        <v>87</v>
      </c>
      <c r="C12" s="157">
        <v>13</v>
      </c>
      <c r="D12" s="156" t="s">
        <v>143</v>
      </c>
      <c r="E12" s="158" t="str">
        <f>男子結果!A22</f>
        <v>大谷</v>
      </c>
      <c r="F12" s="159">
        <f>男子結果!V23</f>
        <v>1</v>
      </c>
      <c r="G12" s="160" t="s">
        <v>88</v>
      </c>
      <c r="H12" s="159">
        <f>男子結果!AB23</f>
        <v>10</v>
      </c>
      <c r="I12" s="161" t="str">
        <f>男子結果!A28</f>
        <v>朝日</v>
      </c>
      <c r="J12" s="161" t="s">
        <v>87</v>
      </c>
      <c r="K12" s="161">
        <v>14</v>
      </c>
      <c r="L12" s="156" t="s">
        <v>92</v>
      </c>
      <c r="M12" s="158" t="str">
        <f>男子結果!A25</f>
        <v>巻西</v>
      </c>
      <c r="N12" s="162">
        <f>男子結果!AC26</f>
        <v>0</v>
      </c>
      <c r="O12" s="158" t="s">
        <v>88</v>
      </c>
      <c r="P12" s="159">
        <f>男子結果!AI26</f>
        <v>6</v>
      </c>
      <c r="Q12" s="161" t="str">
        <f>男子結果!A31</f>
        <v>赤穂</v>
      </c>
    </row>
    <row r="13" spans="1:17" ht="24.75" customHeight="1">
      <c r="A13" s="70">
        <v>0.59722222222222199</v>
      </c>
      <c r="B13" s="80" t="s">
        <v>89</v>
      </c>
      <c r="C13" s="153">
        <v>15</v>
      </c>
      <c r="D13" s="80" t="s">
        <v>98</v>
      </c>
      <c r="E13" s="78" t="str">
        <f>女子結果!A10</f>
        <v>織田</v>
      </c>
      <c r="F13" s="111">
        <f>女子結果!AC11</f>
        <v>5</v>
      </c>
      <c r="G13" s="77" t="s">
        <v>88</v>
      </c>
      <c r="H13" s="111">
        <f>女子結果!AI11</f>
        <v>1</v>
      </c>
      <c r="I13" s="79" t="str">
        <f>女子結果!A19</f>
        <v>巻東</v>
      </c>
      <c r="J13" s="155" t="s">
        <v>89</v>
      </c>
      <c r="K13" s="163">
        <v>17</v>
      </c>
      <c r="L13" s="164" t="s">
        <v>146</v>
      </c>
      <c r="M13" s="163" t="str">
        <f>女子結果!A13</f>
        <v>富来</v>
      </c>
      <c r="N13" s="171">
        <f>女子結果!V14</f>
        <v>1</v>
      </c>
      <c r="O13" s="166" t="s">
        <v>65</v>
      </c>
      <c r="P13" s="165">
        <f>女子結果!AB14</f>
        <v>9</v>
      </c>
      <c r="Q13" s="167" t="str">
        <f>女子結果!A16</f>
        <v>大谷</v>
      </c>
    </row>
    <row r="14" spans="1:17" ht="24.75" customHeight="1">
      <c r="A14" s="70">
        <v>0.625</v>
      </c>
      <c r="B14" s="80" t="s">
        <v>89</v>
      </c>
      <c r="C14" s="153">
        <v>16</v>
      </c>
      <c r="D14" s="80" t="s">
        <v>99</v>
      </c>
      <c r="E14" s="78" t="str">
        <f>女子結果!A25</f>
        <v>朝日</v>
      </c>
      <c r="F14" s="111">
        <f>女子結果!AC26</f>
        <v>1</v>
      </c>
      <c r="G14" s="77" t="s">
        <v>88</v>
      </c>
      <c r="H14" s="111">
        <f>女子結果!AI26</f>
        <v>2</v>
      </c>
      <c r="I14" s="79" t="str">
        <f>女子結果!A34</f>
        <v>石動</v>
      </c>
      <c r="J14" s="81" t="s">
        <v>89</v>
      </c>
      <c r="K14" s="79">
        <v>18</v>
      </c>
      <c r="L14" s="80" t="s">
        <v>100</v>
      </c>
      <c r="M14" s="78" t="str">
        <f>女子結果!A28</f>
        <v>巻西</v>
      </c>
      <c r="N14" s="111">
        <f>女子結果!V29</f>
        <v>0</v>
      </c>
      <c r="O14" s="78" t="s">
        <v>88</v>
      </c>
      <c r="P14" s="111">
        <f>女子結果!AB29</f>
        <v>2</v>
      </c>
      <c r="Q14" s="79" t="str">
        <f>女子結果!A31</f>
        <v>赤穂</v>
      </c>
    </row>
    <row r="15" spans="1:17" ht="24.75" customHeight="1">
      <c r="A15" s="70">
        <v>0.65277777777777701</v>
      </c>
      <c r="B15" s="156" t="s">
        <v>87</v>
      </c>
      <c r="C15" s="157">
        <v>19</v>
      </c>
      <c r="D15" s="156" t="s">
        <v>97</v>
      </c>
      <c r="E15" s="158" t="str">
        <f>男子結果!H13</f>
        <v>巻東</v>
      </c>
      <c r="F15" s="159">
        <f>男子結果!AC14</f>
        <v>0</v>
      </c>
      <c r="G15" s="160" t="s">
        <v>90</v>
      </c>
      <c r="H15" s="159">
        <f>男子結果!AI14</f>
        <v>2</v>
      </c>
      <c r="I15" s="161" t="str">
        <f>男子結果!H16</f>
        <v>鯖江</v>
      </c>
      <c r="J15" s="191"/>
      <c r="K15" s="192"/>
      <c r="L15" s="192"/>
      <c r="M15" s="192"/>
      <c r="N15" s="192"/>
      <c r="O15" s="192"/>
      <c r="P15" s="192"/>
      <c r="Q15" s="193"/>
    </row>
    <row r="16" spans="1:17" ht="24.75" customHeight="1">
      <c r="A16" s="70">
        <v>0.68055555555555503</v>
      </c>
      <c r="B16" s="156" t="s">
        <v>87</v>
      </c>
      <c r="C16" s="157">
        <v>20</v>
      </c>
      <c r="D16" s="156" t="s">
        <v>144</v>
      </c>
      <c r="E16" s="158" t="str">
        <f>男子結果!A22</f>
        <v>大谷</v>
      </c>
      <c r="F16" s="159">
        <f>男子結果!AC23</f>
        <v>4</v>
      </c>
      <c r="G16" s="160" t="s">
        <v>88</v>
      </c>
      <c r="H16" s="159">
        <f>男子結果!AI23</f>
        <v>3</v>
      </c>
      <c r="I16" s="161" t="str">
        <f>男子結果!A31</f>
        <v>赤穂</v>
      </c>
      <c r="J16" s="161" t="s">
        <v>87</v>
      </c>
      <c r="K16" s="161">
        <v>21</v>
      </c>
      <c r="L16" s="156" t="s">
        <v>145</v>
      </c>
      <c r="M16" s="158" t="str">
        <f>男子結果!A25</f>
        <v>巻西</v>
      </c>
      <c r="N16" s="162">
        <f>男子結果!V26</f>
        <v>0</v>
      </c>
      <c r="O16" s="158" t="s">
        <v>88</v>
      </c>
      <c r="P16" s="159">
        <f>男子結果!AB26</f>
        <v>15</v>
      </c>
      <c r="Q16" s="161" t="str">
        <f>男子結果!A28</f>
        <v>朝日</v>
      </c>
    </row>
    <row r="17" spans="1:26" ht="24.75" customHeight="1">
      <c r="A17" s="82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26" ht="24.75" customHeight="1">
      <c r="A18" s="82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1:26" ht="24.75" customHeight="1">
      <c r="A19" s="83" t="s">
        <v>101</v>
      </c>
      <c r="B19" s="67"/>
      <c r="C19" s="68" t="s">
        <v>136</v>
      </c>
      <c r="D19" s="67"/>
      <c r="E19" s="67"/>
      <c r="F19" s="67"/>
      <c r="G19" s="67"/>
      <c r="H19" s="67"/>
      <c r="I19" s="67"/>
      <c r="J19" s="84"/>
      <c r="K19" s="67"/>
      <c r="L19" s="67"/>
      <c r="M19" s="67"/>
      <c r="N19" s="67"/>
      <c r="O19" s="67"/>
      <c r="P19" s="67"/>
      <c r="Q19" s="67"/>
    </row>
    <row r="20" spans="1:26" ht="24.75" customHeight="1">
      <c r="A20" s="69"/>
      <c r="B20" s="194" t="s">
        <v>102</v>
      </c>
      <c r="C20" s="195"/>
      <c r="D20" s="195"/>
      <c r="E20" s="195"/>
      <c r="F20" s="195"/>
      <c r="G20" s="195"/>
      <c r="H20" s="195"/>
      <c r="I20" s="196"/>
      <c r="J20" s="197" t="s">
        <v>81</v>
      </c>
      <c r="K20" s="197"/>
      <c r="L20" s="197"/>
      <c r="M20" s="197"/>
      <c r="N20" s="197"/>
      <c r="O20" s="197"/>
      <c r="P20" s="197"/>
      <c r="Q20" s="197"/>
    </row>
    <row r="21" spans="1:26" ht="24.75" customHeight="1">
      <c r="A21" s="69" t="s">
        <v>82</v>
      </c>
      <c r="B21" s="69" t="s">
        <v>83</v>
      </c>
      <c r="C21" s="69" t="s">
        <v>103</v>
      </c>
      <c r="D21" s="198" t="s">
        <v>85</v>
      </c>
      <c r="E21" s="199"/>
      <c r="F21" s="199"/>
      <c r="G21" s="199"/>
      <c r="H21" s="199"/>
      <c r="I21" s="200"/>
      <c r="J21" s="69" t="s">
        <v>83</v>
      </c>
      <c r="K21" s="69" t="s">
        <v>86</v>
      </c>
      <c r="L21" s="198" t="s">
        <v>85</v>
      </c>
      <c r="M21" s="199"/>
      <c r="N21" s="199"/>
      <c r="O21" s="199"/>
      <c r="P21" s="199"/>
      <c r="Q21" s="200"/>
      <c r="S21" s="85"/>
      <c r="T21" s="85"/>
      <c r="U21" s="85"/>
      <c r="V21" s="85"/>
      <c r="W21" s="85"/>
      <c r="X21" s="85"/>
      <c r="Y21" s="85"/>
      <c r="Z21" s="85"/>
    </row>
    <row r="22" spans="1:26" ht="24.75" customHeight="1">
      <c r="A22" s="70">
        <v>0.375</v>
      </c>
      <c r="B22" s="69" t="s">
        <v>104</v>
      </c>
      <c r="C22" s="75">
        <v>22</v>
      </c>
      <c r="D22" s="86" t="s">
        <v>105</v>
      </c>
      <c r="E22" s="76" t="s">
        <v>153</v>
      </c>
      <c r="F22" s="111">
        <f>女子結果!M62</f>
        <v>8</v>
      </c>
      <c r="G22" s="111" t="s">
        <v>19</v>
      </c>
      <c r="H22" s="111">
        <f>女子結果!S62</f>
        <v>1</v>
      </c>
      <c r="I22" s="81" t="s">
        <v>163</v>
      </c>
      <c r="J22" s="154" t="s">
        <v>104</v>
      </c>
      <c r="K22" s="154">
        <v>23</v>
      </c>
      <c r="L22" s="86" t="s">
        <v>106</v>
      </c>
      <c r="M22" s="76" t="s">
        <v>159</v>
      </c>
      <c r="N22" s="111">
        <f>女子結果!AD62</f>
        <v>2</v>
      </c>
      <c r="O22" s="111" t="s">
        <v>88</v>
      </c>
      <c r="P22" s="111">
        <f>女子結果!AJ62</f>
        <v>6</v>
      </c>
      <c r="Q22" s="81" t="s">
        <v>161</v>
      </c>
      <c r="S22" s="87"/>
      <c r="T22" s="85"/>
      <c r="U22" s="87"/>
      <c r="V22" s="85"/>
      <c r="W22" s="87"/>
      <c r="X22" s="85"/>
      <c r="Y22" s="87"/>
      <c r="Z22" s="85"/>
    </row>
    <row r="23" spans="1:26" ht="24.75" customHeight="1">
      <c r="A23" s="70">
        <v>0.40972222222222227</v>
      </c>
      <c r="B23" s="71" t="s">
        <v>87</v>
      </c>
      <c r="C23" s="72">
        <v>24</v>
      </c>
      <c r="D23" s="88" t="s">
        <v>107</v>
      </c>
      <c r="E23" s="73" t="s">
        <v>167</v>
      </c>
      <c r="F23" s="142">
        <f>男子結果!M59</f>
        <v>1</v>
      </c>
      <c r="G23" s="179" t="s">
        <v>177</v>
      </c>
      <c r="H23" s="110">
        <f>男子結果!S59</f>
        <v>1</v>
      </c>
      <c r="I23" s="74" t="s">
        <v>163</v>
      </c>
      <c r="J23" s="74" t="s">
        <v>87</v>
      </c>
      <c r="K23" s="74">
        <v>25</v>
      </c>
      <c r="L23" s="88" t="s">
        <v>108</v>
      </c>
      <c r="M23" s="73" t="s">
        <v>159</v>
      </c>
      <c r="N23" s="110">
        <f>男子結果!AD59</f>
        <v>0</v>
      </c>
      <c r="O23" s="109" t="s">
        <v>88</v>
      </c>
      <c r="P23" s="110">
        <f>男子結果!AJ59</f>
        <v>6</v>
      </c>
      <c r="Q23" s="74" t="s">
        <v>157</v>
      </c>
      <c r="S23" s="89"/>
      <c r="T23" s="85"/>
      <c r="U23" s="90"/>
      <c r="V23" s="85"/>
      <c r="W23" s="90"/>
      <c r="X23" s="85"/>
      <c r="Y23" s="90"/>
      <c r="Z23" s="85"/>
    </row>
    <row r="24" spans="1:26" ht="24.75" customHeight="1">
      <c r="A24" s="70">
        <v>0.46180555555555558</v>
      </c>
      <c r="B24" s="69" t="s">
        <v>104</v>
      </c>
      <c r="C24" s="75">
        <v>26</v>
      </c>
      <c r="D24" s="91" t="s">
        <v>109</v>
      </c>
      <c r="E24" s="76" t="s">
        <v>165</v>
      </c>
      <c r="F24" s="111">
        <f>女子結果!F58</f>
        <v>1</v>
      </c>
      <c r="G24" s="111" t="s">
        <v>88</v>
      </c>
      <c r="H24" s="111">
        <f>女子結果!L58</f>
        <v>0</v>
      </c>
      <c r="I24" s="81" t="s">
        <v>153</v>
      </c>
      <c r="J24" s="154" t="s">
        <v>104</v>
      </c>
      <c r="K24" s="154">
        <v>27</v>
      </c>
      <c r="L24" s="91" t="s">
        <v>110</v>
      </c>
      <c r="M24" s="76" t="s">
        <v>161</v>
      </c>
      <c r="N24" s="111">
        <f>女子結果!AK58</f>
        <v>0</v>
      </c>
      <c r="O24" s="111" t="s">
        <v>88</v>
      </c>
      <c r="P24" s="111">
        <f>女子結果!AQ58</f>
        <v>5</v>
      </c>
      <c r="Q24" s="81" t="s">
        <v>157</v>
      </c>
      <c r="S24" s="87"/>
      <c r="T24" s="85"/>
      <c r="U24" s="87"/>
      <c r="V24" s="85"/>
      <c r="W24" s="87"/>
      <c r="X24" s="85"/>
      <c r="Y24" s="87"/>
      <c r="Z24" s="85"/>
    </row>
    <row r="25" spans="1:26" ht="24.75" customHeight="1">
      <c r="A25" s="70">
        <v>0.49652777777777773</v>
      </c>
      <c r="B25" s="71" t="s">
        <v>87</v>
      </c>
      <c r="C25" s="72">
        <v>28</v>
      </c>
      <c r="D25" s="88" t="s">
        <v>111</v>
      </c>
      <c r="E25" s="73" t="s">
        <v>161</v>
      </c>
      <c r="F25" s="110">
        <f>男子結果!F55</f>
        <v>7</v>
      </c>
      <c r="G25" s="109" t="s">
        <v>90</v>
      </c>
      <c r="H25" s="110">
        <f>男子結果!L55</f>
        <v>0</v>
      </c>
      <c r="I25" s="74" t="s">
        <v>167</v>
      </c>
      <c r="J25" s="92" t="s">
        <v>87</v>
      </c>
      <c r="K25" s="92">
        <v>29</v>
      </c>
      <c r="L25" s="93" t="s">
        <v>112</v>
      </c>
      <c r="M25" s="94" t="s">
        <v>157</v>
      </c>
      <c r="N25" s="143">
        <f>男子結果!AK55</f>
        <v>0</v>
      </c>
      <c r="O25" s="144" t="s">
        <v>19</v>
      </c>
      <c r="P25" s="143">
        <f>男子結果!AQ55</f>
        <v>6</v>
      </c>
      <c r="Q25" s="92" t="s">
        <v>176</v>
      </c>
      <c r="R25" s="95" t="s">
        <v>113</v>
      </c>
      <c r="S25" s="90"/>
      <c r="T25" s="85"/>
      <c r="U25" s="90"/>
      <c r="V25" s="85"/>
      <c r="W25" s="90"/>
      <c r="X25" s="85"/>
      <c r="Y25" s="90"/>
      <c r="Z25" s="85"/>
    </row>
    <row r="26" spans="1:26" ht="24.75" customHeight="1">
      <c r="A26" s="70">
        <v>0.54861111111111105</v>
      </c>
      <c r="B26" s="69" t="s">
        <v>104</v>
      </c>
      <c r="C26" s="75">
        <v>30</v>
      </c>
      <c r="D26" s="91" t="s">
        <v>114</v>
      </c>
      <c r="E26" s="76" t="s">
        <v>165</v>
      </c>
      <c r="F26" s="111">
        <f>女子結果!U50</f>
        <v>3</v>
      </c>
      <c r="G26" s="111" t="s">
        <v>19</v>
      </c>
      <c r="H26" s="111">
        <f>女子結果!AA50</f>
        <v>2</v>
      </c>
      <c r="I26" s="81" t="s">
        <v>157</v>
      </c>
      <c r="J26" s="154" t="s">
        <v>104</v>
      </c>
      <c r="K26" s="154">
        <v>31</v>
      </c>
      <c r="L26" s="91" t="s">
        <v>115</v>
      </c>
      <c r="M26" s="76" t="s">
        <v>153</v>
      </c>
      <c r="N26" s="111">
        <f>女子結果!U56</f>
        <v>2</v>
      </c>
      <c r="O26" s="182" t="s">
        <v>180</v>
      </c>
      <c r="P26" s="111">
        <f>女子結果!AA56</f>
        <v>2</v>
      </c>
      <c r="Q26" s="81" t="s">
        <v>161</v>
      </c>
      <c r="S26" s="90"/>
      <c r="T26" s="85"/>
      <c r="U26" s="90"/>
      <c r="V26" s="85"/>
      <c r="W26" s="87"/>
      <c r="X26" s="85"/>
      <c r="Y26" s="87"/>
      <c r="Z26" s="85"/>
    </row>
    <row r="27" spans="1:26" ht="24.75" customHeight="1">
      <c r="A27" s="70">
        <v>0.58333333333333337</v>
      </c>
      <c r="B27" s="71" t="s">
        <v>87</v>
      </c>
      <c r="C27" s="72">
        <v>32</v>
      </c>
      <c r="D27" s="88" t="s">
        <v>116</v>
      </c>
      <c r="E27" s="73" t="s">
        <v>161</v>
      </c>
      <c r="F27" s="110">
        <f>男子結果!U47</f>
        <v>4</v>
      </c>
      <c r="G27" s="109" t="s">
        <v>19</v>
      </c>
      <c r="H27" s="110">
        <f>男子結果!AA47</f>
        <v>2</v>
      </c>
      <c r="I27" s="74" t="s">
        <v>176</v>
      </c>
      <c r="J27" s="96" t="s">
        <v>87</v>
      </c>
      <c r="K27" s="96">
        <v>33</v>
      </c>
      <c r="L27" s="97" t="s">
        <v>117</v>
      </c>
      <c r="M27" s="98" t="s">
        <v>167</v>
      </c>
      <c r="N27" s="145">
        <f>男子結果!U53</f>
        <v>1</v>
      </c>
      <c r="O27" s="146" t="s">
        <v>19</v>
      </c>
      <c r="P27" s="145">
        <f>男子結果!AA53</f>
        <v>3</v>
      </c>
      <c r="Q27" s="96" t="s">
        <v>157</v>
      </c>
      <c r="R27" s="95" t="s">
        <v>113</v>
      </c>
      <c r="S27" s="90"/>
      <c r="T27" s="85"/>
      <c r="U27" s="90"/>
      <c r="V27" s="85"/>
      <c r="W27" s="90"/>
      <c r="X27" s="85"/>
      <c r="Y27" s="90"/>
      <c r="Z27" s="85"/>
    </row>
    <row r="28" spans="1:26" ht="24.75" customHeight="1">
      <c r="A28" s="99">
        <v>0.625</v>
      </c>
      <c r="B28" s="188" t="s">
        <v>118</v>
      </c>
      <c r="C28" s="189"/>
      <c r="D28" s="189"/>
      <c r="E28" s="189"/>
      <c r="F28" s="189"/>
      <c r="G28" s="189"/>
      <c r="H28" s="189"/>
      <c r="I28" s="190"/>
      <c r="J28" s="100"/>
      <c r="K28" s="101"/>
      <c r="L28" s="101"/>
      <c r="M28" s="101"/>
      <c r="N28" s="101"/>
      <c r="O28" s="101"/>
      <c r="P28" s="101"/>
      <c r="Q28" s="102"/>
      <c r="S28" s="87"/>
      <c r="T28" s="85"/>
      <c r="U28" s="87"/>
      <c r="V28" s="85"/>
      <c r="W28" s="87"/>
      <c r="X28" s="85"/>
      <c r="Y28" s="87"/>
      <c r="Z28" s="85"/>
    </row>
    <row r="29" spans="1:26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S29" s="85"/>
      <c r="T29" s="85"/>
      <c r="U29" s="85"/>
      <c r="V29" s="85"/>
      <c r="W29" s="85"/>
      <c r="X29" s="85"/>
      <c r="Y29" s="85"/>
      <c r="Z29" s="85"/>
    </row>
    <row r="30" spans="1:26">
      <c r="A30" s="104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4"/>
      <c r="S30" s="85"/>
      <c r="T30" s="85"/>
      <c r="U30" s="85"/>
      <c r="V30" s="85"/>
      <c r="W30" s="85"/>
      <c r="X30" s="85"/>
      <c r="Y30" s="85"/>
      <c r="Z30" s="85"/>
    </row>
    <row r="31" spans="1:26">
      <c r="S31" s="85"/>
      <c r="T31" s="85"/>
      <c r="U31" s="85"/>
      <c r="V31" s="85"/>
      <c r="W31" s="85"/>
      <c r="X31" s="85"/>
      <c r="Y31" s="85"/>
      <c r="Z31" s="85"/>
    </row>
    <row r="32" spans="1:26">
      <c r="S32" s="85"/>
      <c r="T32" s="85"/>
      <c r="U32" s="85"/>
      <c r="V32" s="85"/>
      <c r="W32" s="85"/>
      <c r="X32" s="85"/>
      <c r="Y32" s="85"/>
      <c r="Z32" s="85"/>
    </row>
  </sheetData>
  <mergeCells count="13">
    <mergeCell ref="A1:Q1"/>
    <mergeCell ref="B3:I3"/>
    <mergeCell ref="J3:Q3"/>
    <mergeCell ref="D4:I4"/>
    <mergeCell ref="L4:Q4"/>
    <mergeCell ref="J7:Q7"/>
    <mergeCell ref="B28:I28"/>
    <mergeCell ref="J15:Q15"/>
    <mergeCell ref="B20:I20"/>
    <mergeCell ref="J20:Q20"/>
    <mergeCell ref="D21:I21"/>
    <mergeCell ref="L21:Q21"/>
    <mergeCell ref="B11:I1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A76"/>
  <sheetViews>
    <sheetView view="pageBreakPreview" topLeftCell="A13" zoomScaleNormal="84" zoomScaleSheetLayoutView="100" workbookViewId="0">
      <selection activeCell="AV53" sqref="AV53:AW53"/>
    </sheetView>
  </sheetViews>
  <sheetFormatPr defaultRowHeight="13.5"/>
  <cols>
    <col min="1" max="7" width="2.25" style="9" customWidth="1"/>
    <col min="8" max="8" width="3.25" style="9" customWidth="1"/>
    <col min="9" max="35" width="2.25" style="9" customWidth="1"/>
    <col min="36" max="40" width="2.25" style="10" customWidth="1"/>
    <col min="41" max="52" width="2.25" style="9" customWidth="1"/>
    <col min="53" max="56" width="2.25" style="16" customWidth="1"/>
    <col min="57" max="256" width="9" style="16"/>
    <col min="257" max="306" width="2.25" style="16" customWidth="1"/>
    <col min="307" max="307" width="0.125" style="16" customWidth="1"/>
    <col min="308" max="312" width="2.25" style="16" customWidth="1"/>
    <col min="313" max="512" width="9" style="16"/>
    <col min="513" max="562" width="2.25" style="16" customWidth="1"/>
    <col min="563" max="563" width="0.125" style="16" customWidth="1"/>
    <col min="564" max="568" width="2.25" style="16" customWidth="1"/>
    <col min="569" max="768" width="9" style="16"/>
    <col min="769" max="818" width="2.25" style="16" customWidth="1"/>
    <col min="819" max="819" width="0.125" style="16" customWidth="1"/>
    <col min="820" max="824" width="2.25" style="16" customWidth="1"/>
    <col min="825" max="1024" width="9" style="16"/>
    <col min="1025" max="1074" width="2.25" style="16" customWidth="1"/>
    <col min="1075" max="1075" width="0.125" style="16" customWidth="1"/>
    <col min="1076" max="1080" width="2.25" style="16" customWidth="1"/>
    <col min="1081" max="1280" width="9" style="16"/>
    <col min="1281" max="1330" width="2.25" style="16" customWidth="1"/>
    <col min="1331" max="1331" width="0.125" style="16" customWidth="1"/>
    <col min="1332" max="1336" width="2.25" style="16" customWidth="1"/>
    <col min="1337" max="1536" width="9" style="16"/>
    <col min="1537" max="1586" width="2.25" style="16" customWidth="1"/>
    <col min="1587" max="1587" width="0.125" style="16" customWidth="1"/>
    <col min="1588" max="1592" width="2.25" style="16" customWidth="1"/>
    <col min="1593" max="1792" width="9" style="16"/>
    <col min="1793" max="1842" width="2.25" style="16" customWidth="1"/>
    <col min="1843" max="1843" width="0.125" style="16" customWidth="1"/>
    <col min="1844" max="1848" width="2.25" style="16" customWidth="1"/>
    <col min="1849" max="2048" width="9" style="16"/>
    <col min="2049" max="2098" width="2.25" style="16" customWidth="1"/>
    <col min="2099" max="2099" width="0.125" style="16" customWidth="1"/>
    <col min="2100" max="2104" width="2.25" style="16" customWidth="1"/>
    <col min="2105" max="2304" width="9" style="16"/>
    <col min="2305" max="2354" width="2.25" style="16" customWidth="1"/>
    <col min="2355" max="2355" width="0.125" style="16" customWidth="1"/>
    <col min="2356" max="2360" width="2.25" style="16" customWidth="1"/>
    <col min="2361" max="2560" width="9" style="16"/>
    <col min="2561" max="2610" width="2.25" style="16" customWidth="1"/>
    <col min="2611" max="2611" width="0.125" style="16" customWidth="1"/>
    <col min="2612" max="2616" width="2.25" style="16" customWidth="1"/>
    <col min="2617" max="2816" width="9" style="16"/>
    <col min="2817" max="2866" width="2.25" style="16" customWidth="1"/>
    <col min="2867" max="2867" width="0.125" style="16" customWidth="1"/>
    <col min="2868" max="2872" width="2.25" style="16" customWidth="1"/>
    <col min="2873" max="3072" width="9" style="16"/>
    <col min="3073" max="3122" width="2.25" style="16" customWidth="1"/>
    <col min="3123" max="3123" width="0.125" style="16" customWidth="1"/>
    <col min="3124" max="3128" width="2.25" style="16" customWidth="1"/>
    <col min="3129" max="3328" width="9" style="16"/>
    <col min="3329" max="3378" width="2.25" style="16" customWidth="1"/>
    <col min="3379" max="3379" width="0.125" style="16" customWidth="1"/>
    <col min="3380" max="3384" width="2.25" style="16" customWidth="1"/>
    <col min="3385" max="3584" width="9" style="16"/>
    <col min="3585" max="3634" width="2.25" style="16" customWidth="1"/>
    <col min="3635" max="3635" width="0.125" style="16" customWidth="1"/>
    <col min="3636" max="3640" width="2.25" style="16" customWidth="1"/>
    <col min="3641" max="3840" width="9" style="16"/>
    <col min="3841" max="3890" width="2.25" style="16" customWidth="1"/>
    <col min="3891" max="3891" width="0.125" style="16" customWidth="1"/>
    <col min="3892" max="3896" width="2.25" style="16" customWidth="1"/>
    <col min="3897" max="4096" width="9" style="16"/>
    <col min="4097" max="4146" width="2.25" style="16" customWidth="1"/>
    <col min="4147" max="4147" width="0.125" style="16" customWidth="1"/>
    <col min="4148" max="4152" width="2.25" style="16" customWidth="1"/>
    <col min="4153" max="4352" width="9" style="16"/>
    <col min="4353" max="4402" width="2.25" style="16" customWidth="1"/>
    <col min="4403" max="4403" width="0.125" style="16" customWidth="1"/>
    <col min="4404" max="4408" width="2.25" style="16" customWidth="1"/>
    <col min="4409" max="4608" width="9" style="16"/>
    <col min="4609" max="4658" width="2.25" style="16" customWidth="1"/>
    <col min="4659" max="4659" width="0.125" style="16" customWidth="1"/>
    <col min="4660" max="4664" width="2.25" style="16" customWidth="1"/>
    <col min="4665" max="4864" width="9" style="16"/>
    <col min="4865" max="4914" width="2.25" style="16" customWidth="1"/>
    <col min="4915" max="4915" width="0.125" style="16" customWidth="1"/>
    <col min="4916" max="4920" width="2.25" style="16" customWidth="1"/>
    <col min="4921" max="5120" width="9" style="16"/>
    <col min="5121" max="5170" width="2.25" style="16" customWidth="1"/>
    <col min="5171" max="5171" width="0.125" style="16" customWidth="1"/>
    <col min="5172" max="5176" width="2.25" style="16" customWidth="1"/>
    <col min="5177" max="5376" width="9" style="16"/>
    <col min="5377" max="5426" width="2.25" style="16" customWidth="1"/>
    <col min="5427" max="5427" width="0.125" style="16" customWidth="1"/>
    <col min="5428" max="5432" width="2.25" style="16" customWidth="1"/>
    <col min="5433" max="5632" width="9" style="16"/>
    <col min="5633" max="5682" width="2.25" style="16" customWidth="1"/>
    <col min="5683" max="5683" width="0.125" style="16" customWidth="1"/>
    <col min="5684" max="5688" width="2.25" style="16" customWidth="1"/>
    <col min="5689" max="5888" width="9" style="16"/>
    <col min="5889" max="5938" width="2.25" style="16" customWidth="1"/>
    <col min="5939" max="5939" width="0.125" style="16" customWidth="1"/>
    <col min="5940" max="5944" width="2.25" style="16" customWidth="1"/>
    <col min="5945" max="6144" width="9" style="16"/>
    <col min="6145" max="6194" width="2.25" style="16" customWidth="1"/>
    <col min="6195" max="6195" width="0.125" style="16" customWidth="1"/>
    <col min="6196" max="6200" width="2.25" style="16" customWidth="1"/>
    <col min="6201" max="6400" width="9" style="16"/>
    <col min="6401" max="6450" width="2.25" style="16" customWidth="1"/>
    <col min="6451" max="6451" width="0.125" style="16" customWidth="1"/>
    <col min="6452" max="6456" width="2.25" style="16" customWidth="1"/>
    <col min="6457" max="6656" width="9" style="16"/>
    <col min="6657" max="6706" width="2.25" style="16" customWidth="1"/>
    <col min="6707" max="6707" width="0.125" style="16" customWidth="1"/>
    <col min="6708" max="6712" width="2.25" style="16" customWidth="1"/>
    <col min="6713" max="6912" width="9" style="16"/>
    <col min="6913" max="6962" width="2.25" style="16" customWidth="1"/>
    <col min="6963" max="6963" width="0.125" style="16" customWidth="1"/>
    <col min="6964" max="6968" width="2.25" style="16" customWidth="1"/>
    <col min="6969" max="7168" width="9" style="16"/>
    <col min="7169" max="7218" width="2.25" style="16" customWidth="1"/>
    <col min="7219" max="7219" width="0.125" style="16" customWidth="1"/>
    <col min="7220" max="7224" width="2.25" style="16" customWidth="1"/>
    <col min="7225" max="7424" width="9" style="16"/>
    <col min="7425" max="7474" width="2.25" style="16" customWidth="1"/>
    <col min="7475" max="7475" width="0.125" style="16" customWidth="1"/>
    <col min="7476" max="7480" width="2.25" style="16" customWidth="1"/>
    <col min="7481" max="7680" width="9" style="16"/>
    <col min="7681" max="7730" width="2.25" style="16" customWidth="1"/>
    <col min="7731" max="7731" width="0.125" style="16" customWidth="1"/>
    <col min="7732" max="7736" width="2.25" style="16" customWidth="1"/>
    <col min="7737" max="7936" width="9" style="16"/>
    <col min="7937" max="7986" width="2.25" style="16" customWidth="1"/>
    <col min="7987" max="7987" width="0.125" style="16" customWidth="1"/>
    <col min="7988" max="7992" width="2.25" style="16" customWidth="1"/>
    <col min="7993" max="8192" width="9" style="16"/>
    <col min="8193" max="8242" width="2.25" style="16" customWidth="1"/>
    <col min="8243" max="8243" width="0.125" style="16" customWidth="1"/>
    <col min="8244" max="8248" width="2.25" style="16" customWidth="1"/>
    <col min="8249" max="8448" width="9" style="16"/>
    <col min="8449" max="8498" width="2.25" style="16" customWidth="1"/>
    <col min="8499" max="8499" width="0.125" style="16" customWidth="1"/>
    <col min="8500" max="8504" width="2.25" style="16" customWidth="1"/>
    <col min="8505" max="8704" width="9" style="16"/>
    <col min="8705" max="8754" width="2.25" style="16" customWidth="1"/>
    <col min="8755" max="8755" width="0.125" style="16" customWidth="1"/>
    <col min="8756" max="8760" width="2.25" style="16" customWidth="1"/>
    <col min="8761" max="8960" width="9" style="16"/>
    <col min="8961" max="9010" width="2.25" style="16" customWidth="1"/>
    <col min="9011" max="9011" width="0.125" style="16" customWidth="1"/>
    <col min="9012" max="9016" width="2.25" style="16" customWidth="1"/>
    <col min="9017" max="9216" width="9" style="16"/>
    <col min="9217" max="9266" width="2.25" style="16" customWidth="1"/>
    <col min="9267" max="9267" width="0.125" style="16" customWidth="1"/>
    <col min="9268" max="9272" width="2.25" style="16" customWidth="1"/>
    <col min="9273" max="9472" width="9" style="16"/>
    <col min="9473" max="9522" width="2.25" style="16" customWidth="1"/>
    <col min="9523" max="9523" width="0.125" style="16" customWidth="1"/>
    <col min="9524" max="9528" width="2.25" style="16" customWidth="1"/>
    <col min="9529" max="9728" width="9" style="16"/>
    <col min="9729" max="9778" width="2.25" style="16" customWidth="1"/>
    <col min="9779" max="9779" width="0.125" style="16" customWidth="1"/>
    <col min="9780" max="9784" width="2.25" style="16" customWidth="1"/>
    <col min="9785" max="9984" width="9" style="16"/>
    <col min="9985" max="10034" width="2.25" style="16" customWidth="1"/>
    <col min="10035" max="10035" width="0.125" style="16" customWidth="1"/>
    <col min="10036" max="10040" width="2.25" style="16" customWidth="1"/>
    <col min="10041" max="10240" width="9" style="16"/>
    <col min="10241" max="10290" width="2.25" style="16" customWidth="1"/>
    <col min="10291" max="10291" width="0.125" style="16" customWidth="1"/>
    <col min="10292" max="10296" width="2.25" style="16" customWidth="1"/>
    <col min="10297" max="10496" width="9" style="16"/>
    <col min="10497" max="10546" width="2.25" style="16" customWidth="1"/>
    <col min="10547" max="10547" width="0.125" style="16" customWidth="1"/>
    <col min="10548" max="10552" width="2.25" style="16" customWidth="1"/>
    <col min="10553" max="10752" width="9" style="16"/>
    <col min="10753" max="10802" width="2.25" style="16" customWidth="1"/>
    <col min="10803" max="10803" width="0.125" style="16" customWidth="1"/>
    <col min="10804" max="10808" width="2.25" style="16" customWidth="1"/>
    <col min="10809" max="11008" width="9" style="16"/>
    <col min="11009" max="11058" width="2.25" style="16" customWidth="1"/>
    <col min="11059" max="11059" width="0.125" style="16" customWidth="1"/>
    <col min="11060" max="11064" width="2.25" style="16" customWidth="1"/>
    <col min="11065" max="11264" width="9" style="16"/>
    <col min="11265" max="11314" width="2.25" style="16" customWidth="1"/>
    <col min="11315" max="11315" width="0.125" style="16" customWidth="1"/>
    <col min="11316" max="11320" width="2.25" style="16" customWidth="1"/>
    <col min="11321" max="11520" width="9" style="16"/>
    <col min="11521" max="11570" width="2.25" style="16" customWidth="1"/>
    <col min="11571" max="11571" width="0.125" style="16" customWidth="1"/>
    <col min="11572" max="11576" width="2.25" style="16" customWidth="1"/>
    <col min="11577" max="11776" width="9" style="16"/>
    <col min="11777" max="11826" width="2.25" style="16" customWidth="1"/>
    <col min="11827" max="11827" width="0.125" style="16" customWidth="1"/>
    <col min="11828" max="11832" width="2.25" style="16" customWidth="1"/>
    <col min="11833" max="12032" width="9" style="16"/>
    <col min="12033" max="12082" width="2.25" style="16" customWidth="1"/>
    <col min="12083" max="12083" width="0.125" style="16" customWidth="1"/>
    <col min="12084" max="12088" width="2.25" style="16" customWidth="1"/>
    <col min="12089" max="12288" width="9" style="16"/>
    <col min="12289" max="12338" width="2.25" style="16" customWidth="1"/>
    <col min="12339" max="12339" width="0.125" style="16" customWidth="1"/>
    <col min="12340" max="12344" width="2.25" style="16" customWidth="1"/>
    <col min="12345" max="12544" width="9" style="16"/>
    <col min="12545" max="12594" width="2.25" style="16" customWidth="1"/>
    <col min="12595" max="12595" width="0.125" style="16" customWidth="1"/>
    <col min="12596" max="12600" width="2.25" style="16" customWidth="1"/>
    <col min="12601" max="12800" width="9" style="16"/>
    <col min="12801" max="12850" width="2.25" style="16" customWidth="1"/>
    <col min="12851" max="12851" width="0.125" style="16" customWidth="1"/>
    <col min="12852" max="12856" width="2.25" style="16" customWidth="1"/>
    <col min="12857" max="13056" width="9" style="16"/>
    <col min="13057" max="13106" width="2.25" style="16" customWidth="1"/>
    <col min="13107" max="13107" width="0.125" style="16" customWidth="1"/>
    <col min="13108" max="13112" width="2.25" style="16" customWidth="1"/>
    <col min="13113" max="13312" width="9" style="16"/>
    <col min="13313" max="13362" width="2.25" style="16" customWidth="1"/>
    <col min="13363" max="13363" width="0.125" style="16" customWidth="1"/>
    <col min="13364" max="13368" width="2.25" style="16" customWidth="1"/>
    <col min="13369" max="13568" width="9" style="16"/>
    <col min="13569" max="13618" width="2.25" style="16" customWidth="1"/>
    <col min="13619" max="13619" width="0.125" style="16" customWidth="1"/>
    <col min="13620" max="13624" width="2.25" style="16" customWidth="1"/>
    <col min="13625" max="13824" width="9" style="16"/>
    <col min="13825" max="13874" width="2.25" style="16" customWidth="1"/>
    <col min="13875" max="13875" width="0.125" style="16" customWidth="1"/>
    <col min="13876" max="13880" width="2.25" style="16" customWidth="1"/>
    <col min="13881" max="14080" width="9" style="16"/>
    <col min="14081" max="14130" width="2.25" style="16" customWidth="1"/>
    <col min="14131" max="14131" width="0.125" style="16" customWidth="1"/>
    <col min="14132" max="14136" width="2.25" style="16" customWidth="1"/>
    <col min="14137" max="14336" width="9" style="16"/>
    <col min="14337" max="14386" width="2.25" style="16" customWidth="1"/>
    <col min="14387" max="14387" width="0.125" style="16" customWidth="1"/>
    <col min="14388" max="14392" width="2.25" style="16" customWidth="1"/>
    <col min="14393" max="14592" width="9" style="16"/>
    <col min="14593" max="14642" width="2.25" style="16" customWidth="1"/>
    <col min="14643" max="14643" width="0.125" style="16" customWidth="1"/>
    <col min="14644" max="14648" width="2.25" style="16" customWidth="1"/>
    <col min="14649" max="14848" width="9" style="16"/>
    <col min="14849" max="14898" width="2.25" style="16" customWidth="1"/>
    <col min="14899" max="14899" width="0.125" style="16" customWidth="1"/>
    <col min="14900" max="14904" width="2.25" style="16" customWidth="1"/>
    <col min="14905" max="15104" width="9" style="16"/>
    <col min="15105" max="15154" width="2.25" style="16" customWidth="1"/>
    <col min="15155" max="15155" width="0.125" style="16" customWidth="1"/>
    <col min="15156" max="15160" width="2.25" style="16" customWidth="1"/>
    <col min="15161" max="15360" width="9" style="16"/>
    <col min="15361" max="15410" width="2.25" style="16" customWidth="1"/>
    <col min="15411" max="15411" width="0.125" style="16" customWidth="1"/>
    <col min="15412" max="15416" width="2.25" style="16" customWidth="1"/>
    <col min="15417" max="15616" width="9" style="16"/>
    <col min="15617" max="15666" width="2.25" style="16" customWidth="1"/>
    <col min="15667" max="15667" width="0.125" style="16" customWidth="1"/>
    <col min="15668" max="15672" width="2.25" style="16" customWidth="1"/>
    <col min="15673" max="15872" width="9" style="16"/>
    <col min="15873" max="15922" width="2.25" style="16" customWidth="1"/>
    <col min="15923" max="15923" width="0.125" style="16" customWidth="1"/>
    <col min="15924" max="15928" width="2.25" style="16" customWidth="1"/>
    <col min="15929" max="16128" width="9" style="16"/>
    <col min="16129" max="16178" width="2.25" style="16" customWidth="1"/>
    <col min="16179" max="16179" width="0.125" style="16" customWidth="1"/>
    <col min="16180" max="16184" width="2.25" style="16" customWidth="1"/>
    <col min="16185" max="16384" width="9" style="16"/>
  </cols>
  <sheetData>
    <row r="1" spans="1:53">
      <c r="AE1" s="310" t="s">
        <v>41</v>
      </c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15"/>
      <c r="BA1" s="15"/>
    </row>
    <row r="3" spans="1:53" ht="31.5" customHeight="1" thickBot="1">
      <c r="H3" s="1"/>
      <c r="I3" s="1"/>
      <c r="J3" s="1"/>
      <c r="K3" s="1"/>
      <c r="L3" s="1"/>
      <c r="M3" s="1"/>
      <c r="N3" s="1"/>
      <c r="O3" s="1"/>
      <c r="P3" s="1"/>
      <c r="Q3" s="311" t="s">
        <v>152</v>
      </c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1"/>
      <c r="AL3" s="1"/>
      <c r="AM3" s="1"/>
      <c r="AN3" s="1"/>
      <c r="AO3" s="1"/>
      <c r="AP3" s="1"/>
      <c r="AQ3" s="1"/>
      <c r="AR3" s="1"/>
      <c r="AS3" s="1"/>
    </row>
    <row r="4" spans="1:53" ht="21" customHeight="1" thickTop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s">
        <v>134</v>
      </c>
      <c r="AL4" s="141"/>
      <c r="AM4" s="141"/>
      <c r="AN4" s="141"/>
      <c r="AO4" s="208" t="s">
        <v>133</v>
      </c>
      <c r="AP4" s="209"/>
      <c r="AQ4" s="209"/>
      <c r="AR4" s="209"/>
      <c r="AS4" s="209"/>
      <c r="AT4" s="209"/>
      <c r="AU4" s="209"/>
      <c r="AV4" s="209"/>
      <c r="AW4" s="209"/>
      <c r="AX4" s="209"/>
      <c r="AY4" s="209"/>
    </row>
    <row r="5" spans="1:53" ht="21" customHeight="1"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1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6"/>
      <c r="AL5" s="6"/>
      <c r="AM5" s="6"/>
      <c r="AN5" s="6"/>
      <c r="AO5" s="4"/>
      <c r="AP5" s="4"/>
    </row>
    <row r="6" spans="1:53" ht="12.75" customHeight="1">
      <c r="A6" s="242" t="s">
        <v>0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  <c r="AP6" s="4"/>
    </row>
    <row r="7" spans="1:53" ht="24.75" customHeight="1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18"/>
      <c r="R7" s="18"/>
      <c r="S7" s="18"/>
      <c r="T7" s="18"/>
      <c r="AF7" s="10"/>
      <c r="AG7" s="10"/>
      <c r="AH7" s="19"/>
      <c r="AI7" s="5"/>
      <c r="AJ7" s="252" t="s">
        <v>135</v>
      </c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</row>
    <row r="8" spans="1:53" ht="22.5" customHeight="1">
      <c r="A8" s="19"/>
      <c r="B8" s="19"/>
      <c r="C8" s="19"/>
      <c r="D8" s="19"/>
      <c r="E8" s="19" t="s">
        <v>20</v>
      </c>
      <c r="G8" s="19"/>
      <c r="H8" s="19"/>
      <c r="I8" s="19"/>
      <c r="J8" s="19"/>
      <c r="K8" s="19"/>
      <c r="AH8" s="20"/>
      <c r="AI8" s="20"/>
      <c r="AJ8" s="21"/>
      <c r="AK8" s="21"/>
      <c r="AL8" s="21"/>
      <c r="AM8" s="21"/>
      <c r="AN8" s="21"/>
    </row>
    <row r="9" spans="1:53" ht="28.5" customHeight="1">
      <c r="H9" s="292" t="s">
        <v>21</v>
      </c>
      <c r="I9" s="293"/>
      <c r="J9" s="293"/>
      <c r="K9" s="293"/>
      <c r="L9" s="293"/>
      <c r="M9" s="293"/>
      <c r="N9" s="294"/>
      <c r="O9" s="292" t="str">
        <f>H10</f>
        <v>津沢</v>
      </c>
      <c r="P9" s="295"/>
      <c r="Q9" s="295"/>
      <c r="R9" s="295"/>
      <c r="S9" s="295"/>
      <c r="T9" s="295"/>
      <c r="U9" s="296"/>
      <c r="V9" s="292" t="str">
        <f>H13</f>
        <v>巻東</v>
      </c>
      <c r="W9" s="295"/>
      <c r="X9" s="295"/>
      <c r="Y9" s="295"/>
      <c r="Z9" s="295"/>
      <c r="AA9" s="295"/>
      <c r="AB9" s="296"/>
      <c r="AC9" s="312" t="str">
        <f>H16</f>
        <v>鯖江</v>
      </c>
      <c r="AD9" s="313"/>
      <c r="AE9" s="313"/>
      <c r="AF9" s="313"/>
      <c r="AG9" s="313"/>
      <c r="AH9" s="313"/>
      <c r="AI9" s="313"/>
      <c r="AJ9" s="298" t="s">
        <v>2</v>
      </c>
      <c r="AK9" s="244"/>
      <c r="AL9" s="244"/>
      <c r="AM9" s="287" t="s">
        <v>3</v>
      </c>
      <c r="AN9" s="244"/>
      <c r="AO9" s="244"/>
      <c r="AP9" s="287" t="s">
        <v>4</v>
      </c>
      <c r="AQ9" s="244"/>
      <c r="AR9" s="244"/>
      <c r="AS9" s="288" t="s">
        <v>5</v>
      </c>
      <c r="AT9" s="289"/>
      <c r="AU9" s="289"/>
      <c r="AV9" s="288" t="s">
        <v>6</v>
      </c>
      <c r="AW9" s="289"/>
      <c r="AX9" s="289"/>
      <c r="AY9" s="289"/>
    </row>
    <row r="10" spans="1:53" ht="15" customHeight="1">
      <c r="H10" s="257" t="s">
        <v>166</v>
      </c>
      <c r="I10" s="258"/>
      <c r="J10" s="258"/>
      <c r="K10" s="258"/>
      <c r="L10" s="258"/>
      <c r="M10" s="258"/>
      <c r="N10" s="259"/>
      <c r="O10" s="300"/>
      <c r="P10" s="301"/>
      <c r="Q10" s="301"/>
      <c r="R10" s="301"/>
      <c r="S10" s="301"/>
      <c r="T10" s="301"/>
      <c r="U10" s="302"/>
      <c r="V10" s="117" t="s">
        <v>45</v>
      </c>
      <c r="W10" s="118"/>
      <c r="X10" s="299" t="str">
        <f>IF(V11="","",IF(V11&gt;AB11,"○",IF(V11=AB11,"△","●")))</f>
        <v>○</v>
      </c>
      <c r="Y10" s="299"/>
      <c r="Z10" s="299"/>
      <c r="AA10" s="118"/>
      <c r="AB10" s="119"/>
      <c r="AC10" s="117" t="s">
        <v>129</v>
      </c>
      <c r="AD10" s="118"/>
      <c r="AE10" s="299" t="str">
        <f>IF(AC11="","",IF(AC11&gt;AI11,"○",IF(AC11=AI11,"△","●")))</f>
        <v>○</v>
      </c>
      <c r="AF10" s="299"/>
      <c r="AG10" s="299"/>
      <c r="AH10" s="118"/>
      <c r="AI10" s="119"/>
      <c r="AJ10" s="309">
        <f>COUNTIF(V10:AI10,"○")*3+COUNTIF(V10:AI10,"△")</f>
        <v>6</v>
      </c>
      <c r="AK10" s="244"/>
      <c r="AL10" s="244"/>
      <c r="AM10" s="243">
        <f>V11+AC11</f>
        <v>8</v>
      </c>
      <c r="AN10" s="244"/>
      <c r="AO10" s="244"/>
      <c r="AP10" s="243">
        <f>AB11+AI11</f>
        <v>2</v>
      </c>
      <c r="AQ10" s="243"/>
      <c r="AR10" s="243"/>
      <c r="AS10" s="243">
        <f>AM10-AP10</f>
        <v>6</v>
      </c>
      <c r="AT10" s="243"/>
      <c r="AU10" s="243"/>
      <c r="AV10" s="245">
        <v>1</v>
      </c>
      <c r="AW10" s="245"/>
      <c r="AX10" s="245"/>
      <c r="AY10" s="245"/>
    </row>
    <row r="11" spans="1:53" ht="15" customHeight="1">
      <c r="H11" s="260"/>
      <c r="I11" s="261"/>
      <c r="J11" s="261"/>
      <c r="K11" s="261"/>
      <c r="L11" s="261"/>
      <c r="M11" s="261"/>
      <c r="N11" s="262"/>
      <c r="O11" s="303"/>
      <c r="P11" s="304"/>
      <c r="Q11" s="304"/>
      <c r="R11" s="304"/>
      <c r="S11" s="304"/>
      <c r="T11" s="304"/>
      <c r="U11" s="305"/>
      <c r="V11" s="246">
        <f>X11+X12</f>
        <v>4</v>
      </c>
      <c r="W11" s="248" t="s">
        <v>64</v>
      </c>
      <c r="X11" s="112">
        <v>2</v>
      </c>
      <c r="Y11" s="113" t="s">
        <v>65</v>
      </c>
      <c r="Z11" s="112">
        <v>0</v>
      </c>
      <c r="AA11" s="248" t="s">
        <v>66</v>
      </c>
      <c r="AB11" s="250">
        <f>Z11+Z12</f>
        <v>1</v>
      </c>
      <c r="AC11" s="246">
        <f>AE11+AE12</f>
        <v>4</v>
      </c>
      <c r="AD11" s="248" t="s">
        <v>64</v>
      </c>
      <c r="AE11" s="112">
        <v>1</v>
      </c>
      <c r="AF11" s="113" t="s">
        <v>65</v>
      </c>
      <c r="AG11" s="112">
        <v>1</v>
      </c>
      <c r="AH11" s="248" t="s">
        <v>66</v>
      </c>
      <c r="AI11" s="250">
        <f>AG11+AG12</f>
        <v>1</v>
      </c>
      <c r="AJ11" s="309"/>
      <c r="AK11" s="244"/>
      <c r="AL11" s="244"/>
      <c r="AM11" s="243"/>
      <c r="AN11" s="244"/>
      <c r="AO11" s="244"/>
      <c r="AP11" s="243"/>
      <c r="AQ11" s="243"/>
      <c r="AR11" s="243"/>
      <c r="AS11" s="243"/>
      <c r="AT11" s="243"/>
      <c r="AU11" s="243"/>
      <c r="AV11" s="245"/>
      <c r="AW11" s="245"/>
      <c r="AX11" s="245"/>
      <c r="AY11" s="245"/>
    </row>
    <row r="12" spans="1:53" ht="15" customHeight="1">
      <c r="H12" s="254" t="s">
        <v>158</v>
      </c>
      <c r="I12" s="255"/>
      <c r="J12" s="255"/>
      <c r="K12" s="255"/>
      <c r="L12" s="255"/>
      <c r="M12" s="255"/>
      <c r="N12" s="256"/>
      <c r="O12" s="306"/>
      <c r="P12" s="307"/>
      <c r="Q12" s="307"/>
      <c r="R12" s="307"/>
      <c r="S12" s="307"/>
      <c r="T12" s="307"/>
      <c r="U12" s="308"/>
      <c r="V12" s="247"/>
      <c r="W12" s="249"/>
      <c r="X12" s="114">
        <v>2</v>
      </c>
      <c r="Y12" s="115" t="s">
        <v>65</v>
      </c>
      <c r="Z12" s="114">
        <v>1</v>
      </c>
      <c r="AA12" s="249"/>
      <c r="AB12" s="251"/>
      <c r="AC12" s="247"/>
      <c r="AD12" s="249"/>
      <c r="AE12" s="114">
        <v>3</v>
      </c>
      <c r="AF12" s="115" t="s">
        <v>65</v>
      </c>
      <c r="AG12" s="114">
        <v>0</v>
      </c>
      <c r="AH12" s="249"/>
      <c r="AI12" s="251"/>
      <c r="AJ12" s="309"/>
      <c r="AK12" s="244"/>
      <c r="AL12" s="244"/>
      <c r="AM12" s="243"/>
      <c r="AN12" s="244"/>
      <c r="AO12" s="244"/>
      <c r="AP12" s="243"/>
      <c r="AQ12" s="243"/>
      <c r="AR12" s="243"/>
      <c r="AS12" s="243"/>
      <c r="AT12" s="243"/>
      <c r="AU12" s="243"/>
      <c r="AV12" s="245"/>
      <c r="AW12" s="245"/>
      <c r="AX12" s="245"/>
      <c r="AY12" s="245"/>
    </row>
    <row r="13" spans="1:53" ht="15" customHeight="1">
      <c r="H13" s="257" t="s">
        <v>159</v>
      </c>
      <c r="I13" s="258"/>
      <c r="J13" s="258"/>
      <c r="K13" s="258"/>
      <c r="L13" s="258"/>
      <c r="M13" s="258"/>
      <c r="N13" s="259"/>
      <c r="O13" s="117" t="s">
        <v>45</v>
      </c>
      <c r="P13" s="120"/>
      <c r="Q13" s="299" t="str">
        <f>IF(O14="","",IF(O14&gt;U14,"○",IF(O14=U14,"△","●")))</f>
        <v>●</v>
      </c>
      <c r="R13" s="299"/>
      <c r="S13" s="299"/>
      <c r="T13" s="120"/>
      <c r="U13" s="116"/>
      <c r="V13" s="300"/>
      <c r="W13" s="301"/>
      <c r="X13" s="301"/>
      <c r="Y13" s="301"/>
      <c r="Z13" s="301"/>
      <c r="AA13" s="301"/>
      <c r="AB13" s="302"/>
      <c r="AC13" s="117" t="s">
        <v>130</v>
      </c>
      <c r="AD13" s="120"/>
      <c r="AE13" s="299" t="str">
        <f>IF(AC14="","",IF(AC14&gt;AI14,"○",IF(AC14=AI14,"△","●")))</f>
        <v>●</v>
      </c>
      <c r="AF13" s="299"/>
      <c r="AG13" s="299"/>
      <c r="AH13" s="120"/>
      <c r="AI13" s="116"/>
      <c r="AJ13" s="309">
        <f>COUNTIF(O13:AI13,"○")*3+COUNTIF(O13:AI13,"△")</f>
        <v>0</v>
      </c>
      <c r="AK13" s="244"/>
      <c r="AL13" s="244"/>
      <c r="AM13" s="279">
        <f>AC14+O14</f>
        <v>1</v>
      </c>
      <c r="AN13" s="280"/>
      <c r="AO13" s="281"/>
      <c r="AP13" s="243">
        <f>AI14+U14</f>
        <v>6</v>
      </c>
      <c r="AQ13" s="243"/>
      <c r="AR13" s="243"/>
      <c r="AS13" s="243">
        <f>AM13-AP13</f>
        <v>-5</v>
      </c>
      <c r="AT13" s="243"/>
      <c r="AU13" s="243"/>
      <c r="AV13" s="245">
        <v>3</v>
      </c>
      <c r="AW13" s="245"/>
      <c r="AX13" s="245"/>
      <c r="AY13" s="245"/>
    </row>
    <row r="14" spans="1:53" ht="15" customHeight="1">
      <c r="H14" s="260"/>
      <c r="I14" s="261"/>
      <c r="J14" s="261"/>
      <c r="K14" s="261"/>
      <c r="L14" s="261"/>
      <c r="M14" s="261"/>
      <c r="N14" s="262"/>
      <c r="O14" s="246">
        <f>Q14+Q15</f>
        <v>1</v>
      </c>
      <c r="P14" s="248" t="s">
        <v>64</v>
      </c>
      <c r="Q14" s="113">
        <f>Z11</f>
        <v>0</v>
      </c>
      <c r="R14" s="113" t="s">
        <v>65</v>
      </c>
      <c r="S14" s="113">
        <f>X11</f>
        <v>2</v>
      </c>
      <c r="T14" s="248" t="s">
        <v>66</v>
      </c>
      <c r="U14" s="250">
        <f>S14+S15</f>
        <v>4</v>
      </c>
      <c r="V14" s="303"/>
      <c r="W14" s="304"/>
      <c r="X14" s="304"/>
      <c r="Y14" s="304"/>
      <c r="Z14" s="304"/>
      <c r="AA14" s="304"/>
      <c r="AB14" s="305"/>
      <c r="AC14" s="246">
        <f>AE14+AE15</f>
        <v>0</v>
      </c>
      <c r="AD14" s="248" t="s">
        <v>64</v>
      </c>
      <c r="AE14" s="112">
        <v>0</v>
      </c>
      <c r="AF14" s="113" t="s">
        <v>65</v>
      </c>
      <c r="AG14" s="112">
        <v>1</v>
      </c>
      <c r="AH14" s="248" t="s">
        <v>66</v>
      </c>
      <c r="AI14" s="250">
        <f>AG14+AG15</f>
        <v>2</v>
      </c>
      <c r="AJ14" s="309"/>
      <c r="AK14" s="244"/>
      <c r="AL14" s="244"/>
      <c r="AM14" s="282"/>
      <c r="AN14" s="237"/>
      <c r="AO14" s="283"/>
      <c r="AP14" s="243"/>
      <c r="AQ14" s="243"/>
      <c r="AR14" s="243"/>
      <c r="AS14" s="243"/>
      <c r="AT14" s="243"/>
      <c r="AU14" s="243"/>
      <c r="AV14" s="245"/>
      <c r="AW14" s="245"/>
      <c r="AX14" s="245"/>
      <c r="AY14" s="245"/>
    </row>
    <row r="15" spans="1:53" ht="15" customHeight="1">
      <c r="H15" s="254" t="s">
        <v>160</v>
      </c>
      <c r="I15" s="255"/>
      <c r="J15" s="255"/>
      <c r="K15" s="255"/>
      <c r="L15" s="255"/>
      <c r="M15" s="255"/>
      <c r="N15" s="256"/>
      <c r="O15" s="247"/>
      <c r="P15" s="249"/>
      <c r="Q15" s="115">
        <f>Z12</f>
        <v>1</v>
      </c>
      <c r="R15" s="115" t="s">
        <v>65</v>
      </c>
      <c r="S15" s="115">
        <f>X12</f>
        <v>2</v>
      </c>
      <c r="T15" s="249"/>
      <c r="U15" s="251"/>
      <c r="V15" s="306"/>
      <c r="W15" s="307"/>
      <c r="X15" s="307"/>
      <c r="Y15" s="307"/>
      <c r="Z15" s="307"/>
      <c r="AA15" s="307"/>
      <c r="AB15" s="308"/>
      <c r="AC15" s="247"/>
      <c r="AD15" s="249"/>
      <c r="AE15" s="114">
        <v>0</v>
      </c>
      <c r="AF15" s="115" t="s">
        <v>65</v>
      </c>
      <c r="AG15" s="114">
        <v>1</v>
      </c>
      <c r="AH15" s="249"/>
      <c r="AI15" s="251"/>
      <c r="AJ15" s="309"/>
      <c r="AK15" s="244"/>
      <c r="AL15" s="244"/>
      <c r="AM15" s="284"/>
      <c r="AN15" s="285"/>
      <c r="AO15" s="286"/>
      <c r="AP15" s="243"/>
      <c r="AQ15" s="243"/>
      <c r="AR15" s="243"/>
      <c r="AS15" s="243"/>
      <c r="AT15" s="243"/>
      <c r="AU15" s="243"/>
      <c r="AV15" s="245"/>
      <c r="AW15" s="245"/>
      <c r="AX15" s="245"/>
      <c r="AY15" s="245"/>
    </row>
    <row r="16" spans="1:53" ht="15" customHeight="1">
      <c r="H16" s="257" t="s">
        <v>167</v>
      </c>
      <c r="I16" s="258"/>
      <c r="J16" s="258"/>
      <c r="K16" s="258"/>
      <c r="L16" s="258"/>
      <c r="M16" s="258"/>
      <c r="N16" s="259"/>
      <c r="O16" s="117" t="s">
        <v>132</v>
      </c>
      <c r="P16" s="118"/>
      <c r="Q16" s="299" t="str">
        <f>IF(O17="","",IF(O17&gt;U17,"○",IF(O17=U17,"△","●")))</f>
        <v>●</v>
      </c>
      <c r="R16" s="299"/>
      <c r="S16" s="299"/>
      <c r="T16" s="118"/>
      <c r="U16" s="119"/>
      <c r="V16" s="118" t="s">
        <v>131</v>
      </c>
      <c r="W16" s="120"/>
      <c r="X16" s="299" t="str">
        <f>IF(V17="","",IF(V17&gt;AB17,"○",IF(V17=AB17,"△","●")))</f>
        <v>○</v>
      </c>
      <c r="Y16" s="299"/>
      <c r="Z16" s="299"/>
      <c r="AA16" s="120"/>
      <c r="AB16" s="116"/>
      <c r="AC16" s="300"/>
      <c r="AD16" s="301"/>
      <c r="AE16" s="301"/>
      <c r="AF16" s="301"/>
      <c r="AG16" s="301"/>
      <c r="AH16" s="301"/>
      <c r="AI16" s="302"/>
      <c r="AJ16" s="309">
        <f>COUNTIF(O16:AI16,"○")*3+COUNTIF(O16:AI16,"△")</f>
        <v>3</v>
      </c>
      <c r="AK16" s="244"/>
      <c r="AL16" s="244"/>
      <c r="AM16" s="243">
        <f>V17+O17</f>
        <v>3</v>
      </c>
      <c r="AN16" s="244"/>
      <c r="AO16" s="244"/>
      <c r="AP16" s="243">
        <f>AB17+U17</f>
        <v>4</v>
      </c>
      <c r="AQ16" s="243"/>
      <c r="AR16" s="243"/>
      <c r="AS16" s="243">
        <f>AM16-AP16</f>
        <v>-1</v>
      </c>
      <c r="AT16" s="243"/>
      <c r="AU16" s="243"/>
      <c r="AV16" s="245">
        <v>2</v>
      </c>
      <c r="AW16" s="245"/>
      <c r="AX16" s="245"/>
      <c r="AY16" s="245"/>
    </row>
    <row r="17" spans="1:51" ht="15" customHeight="1">
      <c r="H17" s="260"/>
      <c r="I17" s="261"/>
      <c r="J17" s="261"/>
      <c r="K17" s="261"/>
      <c r="L17" s="261"/>
      <c r="M17" s="261"/>
      <c r="N17" s="262"/>
      <c r="O17" s="246">
        <f>Q17+Q18</f>
        <v>1</v>
      </c>
      <c r="P17" s="248" t="s">
        <v>64</v>
      </c>
      <c r="Q17" s="113">
        <f>AG11</f>
        <v>1</v>
      </c>
      <c r="R17" s="113" t="s">
        <v>65</v>
      </c>
      <c r="S17" s="113">
        <f>AE11</f>
        <v>1</v>
      </c>
      <c r="T17" s="248" t="s">
        <v>66</v>
      </c>
      <c r="U17" s="250">
        <f>S17+S18</f>
        <v>4</v>
      </c>
      <c r="V17" s="246">
        <f>X17+X18</f>
        <v>2</v>
      </c>
      <c r="W17" s="248" t="s">
        <v>64</v>
      </c>
      <c r="X17" s="113">
        <f>AG14</f>
        <v>1</v>
      </c>
      <c r="Y17" s="113" t="s">
        <v>65</v>
      </c>
      <c r="Z17" s="113">
        <f>AE14</f>
        <v>0</v>
      </c>
      <c r="AA17" s="248" t="s">
        <v>66</v>
      </c>
      <c r="AB17" s="250">
        <f>Z17+Z18</f>
        <v>0</v>
      </c>
      <c r="AC17" s="303"/>
      <c r="AD17" s="304"/>
      <c r="AE17" s="304"/>
      <c r="AF17" s="304"/>
      <c r="AG17" s="304"/>
      <c r="AH17" s="304"/>
      <c r="AI17" s="305"/>
      <c r="AJ17" s="309"/>
      <c r="AK17" s="244"/>
      <c r="AL17" s="244"/>
      <c r="AM17" s="243"/>
      <c r="AN17" s="244"/>
      <c r="AO17" s="244"/>
      <c r="AP17" s="243"/>
      <c r="AQ17" s="243"/>
      <c r="AR17" s="243"/>
      <c r="AS17" s="243"/>
      <c r="AT17" s="243"/>
      <c r="AU17" s="243"/>
      <c r="AV17" s="245"/>
      <c r="AW17" s="245"/>
      <c r="AX17" s="245"/>
      <c r="AY17" s="245"/>
    </row>
    <row r="18" spans="1:51" ht="15" customHeight="1">
      <c r="H18" s="254" t="s">
        <v>154</v>
      </c>
      <c r="I18" s="255"/>
      <c r="J18" s="255"/>
      <c r="K18" s="255"/>
      <c r="L18" s="255"/>
      <c r="M18" s="255"/>
      <c r="N18" s="256"/>
      <c r="O18" s="247"/>
      <c r="P18" s="249"/>
      <c r="Q18" s="115">
        <f>AG12</f>
        <v>0</v>
      </c>
      <c r="R18" s="115" t="s">
        <v>65</v>
      </c>
      <c r="S18" s="115">
        <f>AE12</f>
        <v>3</v>
      </c>
      <c r="T18" s="249"/>
      <c r="U18" s="251"/>
      <c r="V18" s="247"/>
      <c r="W18" s="249"/>
      <c r="X18" s="115">
        <f>AG15</f>
        <v>1</v>
      </c>
      <c r="Y18" s="115" t="s">
        <v>65</v>
      </c>
      <c r="Z18" s="115">
        <f>AE15</f>
        <v>0</v>
      </c>
      <c r="AA18" s="249"/>
      <c r="AB18" s="251"/>
      <c r="AC18" s="306"/>
      <c r="AD18" s="307"/>
      <c r="AE18" s="307"/>
      <c r="AF18" s="307"/>
      <c r="AG18" s="307"/>
      <c r="AH18" s="307"/>
      <c r="AI18" s="308"/>
      <c r="AJ18" s="309"/>
      <c r="AK18" s="244"/>
      <c r="AL18" s="244"/>
      <c r="AM18" s="243"/>
      <c r="AN18" s="244"/>
      <c r="AO18" s="244"/>
      <c r="AP18" s="243"/>
      <c r="AQ18" s="243"/>
      <c r="AR18" s="243"/>
      <c r="AS18" s="243"/>
      <c r="AT18" s="243"/>
      <c r="AU18" s="243"/>
      <c r="AV18" s="245"/>
      <c r="AW18" s="245"/>
      <c r="AX18" s="245"/>
      <c r="AY18" s="245"/>
    </row>
    <row r="19" spans="1:51" ht="13.5" customHeight="1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51" ht="22.5" customHeight="1">
      <c r="A20" s="13"/>
      <c r="B20" s="13"/>
      <c r="C20" s="13"/>
      <c r="D20" s="13"/>
      <c r="E20" s="13" t="s">
        <v>22</v>
      </c>
      <c r="G20" s="13"/>
      <c r="H20" s="13"/>
      <c r="I20" s="13"/>
      <c r="J20" s="13"/>
      <c r="K20" s="13"/>
    </row>
    <row r="21" spans="1:51" ht="28.5" customHeight="1">
      <c r="A21" s="292" t="s">
        <v>1</v>
      </c>
      <c r="B21" s="293"/>
      <c r="C21" s="293"/>
      <c r="D21" s="293"/>
      <c r="E21" s="293"/>
      <c r="F21" s="293"/>
      <c r="G21" s="294"/>
      <c r="H21" s="292" t="str">
        <f>A22</f>
        <v>大谷</v>
      </c>
      <c r="I21" s="295"/>
      <c r="J21" s="295"/>
      <c r="K21" s="295"/>
      <c r="L21" s="295"/>
      <c r="M21" s="295"/>
      <c r="N21" s="296"/>
      <c r="O21" s="292" t="str">
        <f>A25</f>
        <v>巻西</v>
      </c>
      <c r="P21" s="295"/>
      <c r="Q21" s="295"/>
      <c r="R21" s="295"/>
      <c r="S21" s="295"/>
      <c r="T21" s="295"/>
      <c r="U21" s="296"/>
      <c r="V21" s="292" t="str">
        <f>A28</f>
        <v>朝日</v>
      </c>
      <c r="W21" s="295"/>
      <c r="X21" s="295"/>
      <c r="Y21" s="295"/>
      <c r="Z21" s="295"/>
      <c r="AA21" s="295"/>
      <c r="AB21" s="296"/>
      <c r="AC21" s="292" t="str">
        <f>A31</f>
        <v>赤穂</v>
      </c>
      <c r="AD21" s="295"/>
      <c r="AE21" s="295"/>
      <c r="AF21" s="295"/>
      <c r="AG21" s="295"/>
      <c r="AH21" s="295"/>
      <c r="AI21" s="297"/>
      <c r="AJ21" s="298" t="s">
        <v>2</v>
      </c>
      <c r="AK21" s="244"/>
      <c r="AL21" s="244"/>
      <c r="AM21" s="287" t="s">
        <v>3</v>
      </c>
      <c r="AN21" s="244"/>
      <c r="AO21" s="244"/>
      <c r="AP21" s="287" t="s">
        <v>4</v>
      </c>
      <c r="AQ21" s="244"/>
      <c r="AR21" s="244"/>
      <c r="AS21" s="288" t="s">
        <v>5</v>
      </c>
      <c r="AT21" s="289"/>
      <c r="AU21" s="289"/>
      <c r="AV21" s="288" t="s">
        <v>6</v>
      </c>
      <c r="AW21" s="289"/>
      <c r="AX21" s="289"/>
      <c r="AY21" s="289"/>
    </row>
    <row r="22" spans="1:51" ht="15" customHeight="1">
      <c r="A22" s="257" t="s">
        <v>157</v>
      </c>
      <c r="B22" s="258"/>
      <c r="C22" s="258"/>
      <c r="D22" s="258"/>
      <c r="E22" s="258"/>
      <c r="F22" s="258"/>
      <c r="G22" s="259"/>
      <c r="H22" s="264"/>
      <c r="I22" s="265"/>
      <c r="J22" s="265"/>
      <c r="K22" s="265"/>
      <c r="L22" s="265"/>
      <c r="M22" s="265"/>
      <c r="N22" s="275"/>
      <c r="O22" s="121" t="s">
        <v>119</v>
      </c>
      <c r="P22" s="122"/>
      <c r="Q22" s="263" t="str">
        <f>IF(O23="","",IF(O23&gt;U23,"○",IF(O23=U23,"△","●")))</f>
        <v>○</v>
      </c>
      <c r="R22" s="263"/>
      <c r="S22" s="263"/>
      <c r="T22" s="122"/>
      <c r="U22" s="123"/>
      <c r="V22" s="121" t="s">
        <v>121</v>
      </c>
      <c r="W22" s="122"/>
      <c r="X22" s="263" t="str">
        <f>IF(V23="","",IF(V23&gt;AB23,"○",IF(V23=AB23,"△","●")))</f>
        <v>●</v>
      </c>
      <c r="Y22" s="263"/>
      <c r="Z22" s="263"/>
      <c r="AA22" s="122"/>
      <c r="AB22" s="123"/>
      <c r="AC22" s="121" t="s">
        <v>122</v>
      </c>
      <c r="AD22" s="122"/>
      <c r="AE22" s="263" t="str">
        <f>IF(AC23="","",IF(AC23&gt;AI23,"○",IF(AC23=AI23,"△","●")))</f>
        <v>○</v>
      </c>
      <c r="AF22" s="263"/>
      <c r="AG22" s="263"/>
      <c r="AH22" s="122"/>
      <c r="AI22" s="124"/>
      <c r="AJ22" s="290">
        <f>COUNTIF(O22:AI22,"○")*3+COUNTIF(O22:AI22,"△")</f>
        <v>6</v>
      </c>
      <c r="AK22" s="291"/>
      <c r="AL22" s="291"/>
      <c r="AM22" s="243">
        <f>O23+V23+AC23</f>
        <v>19</v>
      </c>
      <c r="AN22" s="244"/>
      <c r="AO22" s="244"/>
      <c r="AP22" s="243">
        <f>U23+AB23+AI23</f>
        <v>14</v>
      </c>
      <c r="AQ22" s="243"/>
      <c r="AR22" s="243"/>
      <c r="AS22" s="243">
        <f>AM22-AP22</f>
        <v>5</v>
      </c>
      <c r="AT22" s="243"/>
      <c r="AU22" s="243"/>
      <c r="AV22" s="245">
        <v>2</v>
      </c>
      <c r="AW22" s="245"/>
      <c r="AX22" s="245"/>
      <c r="AY22" s="245"/>
    </row>
    <row r="23" spans="1:51" ht="15" customHeight="1">
      <c r="A23" s="260"/>
      <c r="B23" s="261"/>
      <c r="C23" s="261"/>
      <c r="D23" s="261"/>
      <c r="E23" s="261"/>
      <c r="F23" s="261"/>
      <c r="G23" s="262"/>
      <c r="H23" s="267"/>
      <c r="I23" s="268"/>
      <c r="J23" s="268"/>
      <c r="K23" s="268"/>
      <c r="L23" s="268"/>
      <c r="M23" s="268"/>
      <c r="N23" s="276"/>
      <c r="O23" s="246">
        <f>Q23+Q24</f>
        <v>14</v>
      </c>
      <c r="P23" s="248" t="s">
        <v>64</v>
      </c>
      <c r="Q23" s="112">
        <v>5</v>
      </c>
      <c r="R23" s="113" t="s">
        <v>65</v>
      </c>
      <c r="S23" s="112">
        <v>0</v>
      </c>
      <c r="T23" s="248" t="s">
        <v>66</v>
      </c>
      <c r="U23" s="250">
        <f>S23+S24</f>
        <v>1</v>
      </c>
      <c r="V23" s="246">
        <f>X23+X24</f>
        <v>1</v>
      </c>
      <c r="W23" s="248" t="s">
        <v>64</v>
      </c>
      <c r="X23" s="112">
        <v>1</v>
      </c>
      <c r="Y23" s="113" t="s">
        <v>65</v>
      </c>
      <c r="Z23" s="112">
        <v>4</v>
      </c>
      <c r="AA23" s="248" t="s">
        <v>66</v>
      </c>
      <c r="AB23" s="250">
        <f>Z23+Z24</f>
        <v>10</v>
      </c>
      <c r="AC23" s="246">
        <f>AE23+AE24</f>
        <v>4</v>
      </c>
      <c r="AD23" s="248" t="s">
        <v>64</v>
      </c>
      <c r="AE23" s="112">
        <v>1</v>
      </c>
      <c r="AF23" s="113" t="s">
        <v>65</v>
      </c>
      <c r="AG23" s="112">
        <v>1</v>
      </c>
      <c r="AH23" s="248" t="s">
        <v>66</v>
      </c>
      <c r="AI23" s="273">
        <f>AG23+AG24</f>
        <v>3</v>
      </c>
      <c r="AJ23" s="278"/>
      <c r="AK23" s="244"/>
      <c r="AL23" s="244"/>
      <c r="AM23" s="243"/>
      <c r="AN23" s="244"/>
      <c r="AO23" s="244"/>
      <c r="AP23" s="243"/>
      <c r="AQ23" s="243"/>
      <c r="AR23" s="243"/>
      <c r="AS23" s="243"/>
      <c r="AT23" s="243"/>
      <c r="AU23" s="243"/>
      <c r="AV23" s="245"/>
      <c r="AW23" s="245"/>
      <c r="AX23" s="245"/>
      <c r="AY23" s="245"/>
    </row>
    <row r="24" spans="1:51" ht="15" customHeight="1">
      <c r="A24" s="254" t="s">
        <v>158</v>
      </c>
      <c r="B24" s="255"/>
      <c r="C24" s="255"/>
      <c r="D24" s="255"/>
      <c r="E24" s="255"/>
      <c r="F24" s="255"/>
      <c r="G24" s="256"/>
      <c r="H24" s="270"/>
      <c r="I24" s="271"/>
      <c r="J24" s="271"/>
      <c r="K24" s="271"/>
      <c r="L24" s="271"/>
      <c r="M24" s="271"/>
      <c r="N24" s="277"/>
      <c r="O24" s="247"/>
      <c r="P24" s="249"/>
      <c r="Q24" s="114">
        <v>9</v>
      </c>
      <c r="R24" s="115" t="s">
        <v>65</v>
      </c>
      <c r="S24" s="114">
        <v>1</v>
      </c>
      <c r="T24" s="249"/>
      <c r="U24" s="251"/>
      <c r="V24" s="247"/>
      <c r="W24" s="249"/>
      <c r="X24" s="114">
        <v>0</v>
      </c>
      <c r="Y24" s="115" t="s">
        <v>65</v>
      </c>
      <c r="Z24" s="114">
        <v>6</v>
      </c>
      <c r="AA24" s="249"/>
      <c r="AB24" s="251"/>
      <c r="AC24" s="247"/>
      <c r="AD24" s="249"/>
      <c r="AE24" s="114">
        <v>3</v>
      </c>
      <c r="AF24" s="115" t="s">
        <v>65</v>
      </c>
      <c r="AG24" s="114">
        <v>2</v>
      </c>
      <c r="AH24" s="249"/>
      <c r="AI24" s="274"/>
      <c r="AJ24" s="278"/>
      <c r="AK24" s="244"/>
      <c r="AL24" s="244"/>
      <c r="AM24" s="243"/>
      <c r="AN24" s="244"/>
      <c r="AO24" s="244"/>
      <c r="AP24" s="243"/>
      <c r="AQ24" s="243"/>
      <c r="AR24" s="243"/>
      <c r="AS24" s="243"/>
      <c r="AT24" s="243"/>
      <c r="AU24" s="243"/>
      <c r="AV24" s="245"/>
      <c r="AW24" s="245"/>
      <c r="AX24" s="245"/>
      <c r="AY24" s="245"/>
    </row>
    <row r="25" spans="1:51" ht="15" customHeight="1">
      <c r="A25" s="257" t="s">
        <v>162</v>
      </c>
      <c r="B25" s="258"/>
      <c r="C25" s="258"/>
      <c r="D25" s="258"/>
      <c r="E25" s="258"/>
      <c r="F25" s="258"/>
      <c r="G25" s="259"/>
      <c r="H25" s="121" t="s">
        <v>120</v>
      </c>
      <c r="I25" s="125"/>
      <c r="J25" s="263" t="str">
        <f>IF(H26="","",IF(H26&gt;N26,"○",IF(H26=N26,"△","●")))</f>
        <v>●</v>
      </c>
      <c r="K25" s="263"/>
      <c r="L25" s="263"/>
      <c r="M25" s="125"/>
      <c r="N25" s="126"/>
      <c r="O25" s="264"/>
      <c r="P25" s="265"/>
      <c r="Q25" s="265"/>
      <c r="R25" s="265"/>
      <c r="S25" s="265"/>
      <c r="T25" s="265"/>
      <c r="U25" s="275"/>
      <c r="V25" s="121" t="s">
        <v>125</v>
      </c>
      <c r="W25" s="125"/>
      <c r="X25" s="263" t="str">
        <f>IF(V26="","",IF(V26&gt;AB26,"○",IF(V26=AB26,"△","●")))</f>
        <v>●</v>
      </c>
      <c r="Y25" s="263"/>
      <c r="Z25" s="263"/>
      <c r="AA25" s="125"/>
      <c r="AB25" s="126"/>
      <c r="AC25" s="121" t="s">
        <v>124</v>
      </c>
      <c r="AD25" s="125"/>
      <c r="AE25" s="263" t="str">
        <f>IF(AC26="","",IF(AC26&gt;AI26,"○",IF(AC26=AI26,"△","●")))</f>
        <v>●</v>
      </c>
      <c r="AF25" s="263"/>
      <c r="AG25" s="263"/>
      <c r="AH25" s="125"/>
      <c r="AI25" s="127"/>
      <c r="AJ25" s="278">
        <f>COUNTIF(H25:AI25,"○")*3+COUNTIF(H25:AI25,"△")</f>
        <v>0</v>
      </c>
      <c r="AK25" s="244"/>
      <c r="AL25" s="244"/>
      <c r="AM25" s="279">
        <f>H26+V26+AC26</f>
        <v>1</v>
      </c>
      <c r="AN25" s="280"/>
      <c r="AO25" s="281"/>
      <c r="AP25" s="243">
        <f>N26+AB26+AI26</f>
        <v>35</v>
      </c>
      <c r="AQ25" s="243"/>
      <c r="AR25" s="243"/>
      <c r="AS25" s="243">
        <f>AM25-AP25</f>
        <v>-34</v>
      </c>
      <c r="AT25" s="243"/>
      <c r="AU25" s="243"/>
      <c r="AV25" s="245">
        <v>4</v>
      </c>
      <c r="AW25" s="245"/>
      <c r="AX25" s="245"/>
      <c r="AY25" s="245"/>
    </row>
    <row r="26" spans="1:51" ht="15" customHeight="1">
      <c r="A26" s="260"/>
      <c r="B26" s="261"/>
      <c r="C26" s="261"/>
      <c r="D26" s="261"/>
      <c r="E26" s="261"/>
      <c r="F26" s="261"/>
      <c r="G26" s="262"/>
      <c r="H26" s="246">
        <f>J26+J27</f>
        <v>1</v>
      </c>
      <c r="I26" s="248" t="s">
        <v>64</v>
      </c>
      <c r="J26" s="113">
        <f>S23</f>
        <v>0</v>
      </c>
      <c r="K26" s="113" t="s">
        <v>65</v>
      </c>
      <c r="L26" s="113">
        <f>Q23</f>
        <v>5</v>
      </c>
      <c r="M26" s="248" t="s">
        <v>66</v>
      </c>
      <c r="N26" s="250">
        <f>L26+L27</f>
        <v>14</v>
      </c>
      <c r="O26" s="267"/>
      <c r="P26" s="268"/>
      <c r="Q26" s="268"/>
      <c r="R26" s="268"/>
      <c r="S26" s="268"/>
      <c r="T26" s="268"/>
      <c r="U26" s="276"/>
      <c r="V26" s="246">
        <f>X26+X27</f>
        <v>0</v>
      </c>
      <c r="W26" s="248" t="s">
        <v>64</v>
      </c>
      <c r="X26" s="112">
        <v>0</v>
      </c>
      <c r="Y26" s="113" t="s">
        <v>65</v>
      </c>
      <c r="Z26" s="112">
        <v>7</v>
      </c>
      <c r="AA26" s="248" t="s">
        <v>66</v>
      </c>
      <c r="AB26" s="250">
        <f>Z26+Z27</f>
        <v>15</v>
      </c>
      <c r="AC26" s="246">
        <f>AE26+AE27</f>
        <v>0</v>
      </c>
      <c r="AD26" s="248" t="s">
        <v>64</v>
      </c>
      <c r="AE26" s="112">
        <v>0</v>
      </c>
      <c r="AF26" s="113" t="s">
        <v>65</v>
      </c>
      <c r="AG26" s="112">
        <v>2</v>
      </c>
      <c r="AH26" s="248" t="s">
        <v>66</v>
      </c>
      <c r="AI26" s="273">
        <f>AG26+AG27</f>
        <v>6</v>
      </c>
      <c r="AJ26" s="278"/>
      <c r="AK26" s="244"/>
      <c r="AL26" s="244"/>
      <c r="AM26" s="282"/>
      <c r="AN26" s="237"/>
      <c r="AO26" s="283"/>
      <c r="AP26" s="243"/>
      <c r="AQ26" s="243"/>
      <c r="AR26" s="243"/>
      <c r="AS26" s="243"/>
      <c r="AT26" s="243"/>
      <c r="AU26" s="243"/>
      <c r="AV26" s="245"/>
      <c r="AW26" s="245"/>
      <c r="AX26" s="245"/>
      <c r="AY26" s="245"/>
    </row>
    <row r="27" spans="1:51" ht="15" customHeight="1">
      <c r="A27" s="254" t="s">
        <v>160</v>
      </c>
      <c r="B27" s="255"/>
      <c r="C27" s="255"/>
      <c r="D27" s="255"/>
      <c r="E27" s="255"/>
      <c r="F27" s="255"/>
      <c r="G27" s="256"/>
      <c r="H27" s="247"/>
      <c r="I27" s="249"/>
      <c r="J27" s="115">
        <f>S24</f>
        <v>1</v>
      </c>
      <c r="K27" s="115" t="s">
        <v>65</v>
      </c>
      <c r="L27" s="115">
        <f>Q24</f>
        <v>9</v>
      </c>
      <c r="M27" s="249"/>
      <c r="N27" s="251"/>
      <c r="O27" s="270"/>
      <c r="P27" s="271"/>
      <c r="Q27" s="271"/>
      <c r="R27" s="271"/>
      <c r="S27" s="271"/>
      <c r="T27" s="271"/>
      <c r="U27" s="277"/>
      <c r="V27" s="247"/>
      <c r="W27" s="249"/>
      <c r="X27" s="114">
        <v>0</v>
      </c>
      <c r="Y27" s="115" t="s">
        <v>65</v>
      </c>
      <c r="Z27" s="114">
        <v>8</v>
      </c>
      <c r="AA27" s="249"/>
      <c r="AB27" s="251"/>
      <c r="AC27" s="247"/>
      <c r="AD27" s="249"/>
      <c r="AE27" s="114">
        <v>0</v>
      </c>
      <c r="AF27" s="115" t="s">
        <v>65</v>
      </c>
      <c r="AG27" s="114">
        <v>4</v>
      </c>
      <c r="AH27" s="249"/>
      <c r="AI27" s="274"/>
      <c r="AJ27" s="278"/>
      <c r="AK27" s="244"/>
      <c r="AL27" s="244"/>
      <c r="AM27" s="284"/>
      <c r="AN27" s="285"/>
      <c r="AO27" s="286"/>
      <c r="AP27" s="243"/>
      <c r="AQ27" s="243"/>
      <c r="AR27" s="243"/>
      <c r="AS27" s="243"/>
      <c r="AT27" s="243"/>
      <c r="AU27" s="243"/>
      <c r="AV27" s="245"/>
      <c r="AW27" s="245"/>
      <c r="AX27" s="245"/>
      <c r="AY27" s="245"/>
    </row>
    <row r="28" spans="1:51" ht="15" customHeight="1">
      <c r="A28" s="257" t="s">
        <v>161</v>
      </c>
      <c r="B28" s="258"/>
      <c r="C28" s="258"/>
      <c r="D28" s="258"/>
      <c r="E28" s="258"/>
      <c r="F28" s="258"/>
      <c r="G28" s="259"/>
      <c r="H28" s="121" t="s">
        <v>126</v>
      </c>
      <c r="I28" s="122"/>
      <c r="J28" s="263" t="str">
        <f>IF(H29="","",IF(H29&gt;N29,"○",IF(H29=N29,"△","●")))</f>
        <v>○</v>
      </c>
      <c r="K28" s="263"/>
      <c r="L28" s="263"/>
      <c r="M28" s="122"/>
      <c r="N28" s="123"/>
      <c r="O28" s="122" t="s">
        <v>125</v>
      </c>
      <c r="P28" s="122"/>
      <c r="Q28" s="263" t="str">
        <f>IF(O29="","",IF(O29&gt;U29,"○",IF(O29=U29,"△","●")))</f>
        <v>○</v>
      </c>
      <c r="R28" s="263"/>
      <c r="S28" s="263"/>
      <c r="T28" s="122"/>
      <c r="U28" s="123"/>
      <c r="V28" s="264"/>
      <c r="W28" s="265"/>
      <c r="X28" s="265"/>
      <c r="Y28" s="265"/>
      <c r="Z28" s="265"/>
      <c r="AA28" s="265"/>
      <c r="AB28" s="275"/>
      <c r="AC28" s="122" t="s">
        <v>123</v>
      </c>
      <c r="AD28" s="125"/>
      <c r="AE28" s="263" t="str">
        <f>IF(AC29="","",IF(AC29&gt;AI29,"○",IF(AC29=AI29,"△","●")))</f>
        <v>○</v>
      </c>
      <c r="AF28" s="263"/>
      <c r="AG28" s="263"/>
      <c r="AH28" s="125"/>
      <c r="AI28" s="127"/>
      <c r="AJ28" s="278">
        <f>COUNTIF(H28:AI28,"○")*3+COUNTIF(H28:AI28,"△")</f>
        <v>9</v>
      </c>
      <c r="AK28" s="244"/>
      <c r="AL28" s="244"/>
      <c r="AM28" s="243">
        <f>H29+O29+AC29</f>
        <v>34</v>
      </c>
      <c r="AN28" s="244"/>
      <c r="AO28" s="244"/>
      <c r="AP28" s="243">
        <f>N29+U29+AI29</f>
        <v>1</v>
      </c>
      <c r="AQ28" s="243"/>
      <c r="AR28" s="243"/>
      <c r="AS28" s="243">
        <f>AM28-AP28</f>
        <v>33</v>
      </c>
      <c r="AT28" s="243"/>
      <c r="AU28" s="243"/>
      <c r="AV28" s="245">
        <v>1</v>
      </c>
      <c r="AW28" s="245"/>
      <c r="AX28" s="245"/>
      <c r="AY28" s="245"/>
    </row>
    <row r="29" spans="1:51" ht="15" customHeight="1">
      <c r="A29" s="260"/>
      <c r="B29" s="261"/>
      <c r="C29" s="261"/>
      <c r="D29" s="261"/>
      <c r="E29" s="261"/>
      <c r="F29" s="261"/>
      <c r="G29" s="262"/>
      <c r="H29" s="246">
        <f>J29+J30</f>
        <v>10</v>
      </c>
      <c r="I29" s="248" t="s">
        <v>64</v>
      </c>
      <c r="J29" s="113">
        <f>Z23</f>
        <v>4</v>
      </c>
      <c r="K29" s="113" t="s">
        <v>65</v>
      </c>
      <c r="L29" s="113">
        <f>X23</f>
        <v>1</v>
      </c>
      <c r="M29" s="248" t="s">
        <v>66</v>
      </c>
      <c r="N29" s="250">
        <f>L29+L30</f>
        <v>1</v>
      </c>
      <c r="O29" s="246">
        <f>Q29+Q30</f>
        <v>15</v>
      </c>
      <c r="P29" s="248" t="s">
        <v>64</v>
      </c>
      <c r="Q29" s="113">
        <f>Z26</f>
        <v>7</v>
      </c>
      <c r="R29" s="113" t="s">
        <v>65</v>
      </c>
      <c r="S29" s="113">
        <f>X26</f>
        <v>0</v>
      </c>
      <c r="T29" s="248" t="s">
        <v>66</v>
      </c>
      <c r="U29" s="250">
        <f>S29+S30</f>
        <v>0</v>
      </c>
      <c r="V29" s="267"/>
      <c r="W29" s="268"/>
      <c r="X29" s="268"/>
      <c r="Y29" s="268"/>
      <c r="Z29" s="268"/>
      <c r="AA29" s="268"/>
      <c r="AB29" s="276"/>
      <c r="AC29" s="246">
        <f>AE29+AE30</f>
        <v>9</v>
      </c>
      <c r="AD29" s="248" t="s">
        <v>64</v>
      </c>
      <c r="AE29" s="112">
        <v>5</v>
      </c>
      <c r="AF29" s="113" t="s">
        <v>65</v>
      </c>
      <c r="AG29" s="112">
        <v>0</v>
      </c>
      <c r="AH29" s="248" t="s">
        <v>66</v>
      </c>
      <c r="AI29" s="273">
        <f>AG29+AG30</f>
        <v>0</v>
      </c>
      <c r="AJ29" s="278"/>
      <c r="AK29" s="244"/>
      <c r="AL29" s="244"/>
      <c r="AM29" s="243"/>
      <c r="AN29" s="244"/>
      <c r="AO29" s="244"/>
      <c r="AP29" s="243"/>
      <c r="AQ29" s="243"/>
      <c r="AR29" s="243"/>
      <c r="AS29" s="243"/>
      <c r="AT29" s="243"/>
      <c r="AU29" s="243"/>
      <c r="AV29" s="245"/>
      <c r="AW29" s="245"/>
      <c r="AX29" s="245"/>
      <c r="AY29" s="245"/>
    </row>
    <row r="30" spans="1:51" ht="15" customHeight="1">
      <c r="A30" s="254" t="s">
        <v>154</v>
      </c>
      <c r="B30" s="255"/>
      <c r="C30" s="255"/>
      <c r="D30" s="255"/>
      <c r="E30" s="255"/>
      <c r="F30" s="255"/>
      <c r="G30" s="256"/>
      <c r="H30" s="247"/>
      <c r="I30" s="249"/>
      <c r="J30" s="115">
        <f>Z24</f>
        <v>6</v>
      </c>
      <c r="K30" s="115" t="s">
        <v>65</v>
      </c>
      <c r="L30" s="115">
        <f>X24</f>
        <v>0</v>
      </c>
      <c r="M30" s="249"/>
      <c r="N30" s="251"/>
      <c r="O30" s="247"/>
      <c r="P30" s="249"/>
      <c r="Q30" s="115">
        <f>Z27</f>
        <v>8</v>
      </c>
      <c r="R30" s="115" t="s">
        <v>65</v>
      </c>
      <c r="S30" s="115">
        <f>X27</f>
        <v>0</v>
      </c>
      <c r="T30" s="249"/>
      <c r="U30" s="251"/>
      <c r="V30" s="270"/>
      <c r="W30" s="271"/>
      <c r="X30" s="271"/>
      <c r="Y30" s="271"/>
      <c r="Z30" s="271"/>
      <c r="AA30" s="271"/>
      <c r="AB30" s="277"/>
      <c r="AC30" s="247"/>
      <c r="AD30" s="249"/>
      <c r="AE30" s="114">
        <v>4</v>
      </c>
      <c r="AF30" s="115" t="s">
        <v>65</v>
      </c>
      <c r="AG30" s="114">
        <v>0</v>
      </c>
      <c r="AH30" s="249"/>
      <c r="AI30" s="274"/>
      <c r="AJ30" s="278"/>
      <c r="AK30" s="244"/>
      <c r="AL30" s="244"/>
      <c r="AM30" s="243"/>
      <c r="AN30" s="244"/>
      <c r="AO30" s="244"/>
      <c r="AP30" s="243"/>
      <c r="AQ30" s="243"/>
      <c r="AR30" s="243"/>
      <c r="AS30" s="243"/>
      <c r="AT30" s="243"/>
      <c r="AU30" s="243"/>
      <c r="AV30" s="245"/>
      <c r="AW30" s="245"/>
      <c r="AX30" s="245"/>
      <c r="AY30" s="245"/>
    </row>
    <row r="31" spans="1:51" ht="15" customHeight="1">
      <c r="A31" s="257" t="s">
        <v>163</v>
      </c>
      <c r="B31" s="258"/>
      <c r="C31" s="258"/>
      <c r="D31" s="258"/>
      <c r="E31" s="258"/>
      <c r="F31" s="258"/>
      <c r="G31" s="259"/>
      <c r="H31" s="121" t="s">
        <v>127</v>
      </c>
      <c r="I31" s="122"/>
      <c r="J31" s="263" t="str">
        <f>IF(H32="","",IF(H32&gt;N32,"○",IF(H32=N32,"△","●")))</f>
        <v>●</v>
      </c>
      <c r="K31" s="263"/>
      <c r="L31" s="263"/>
      <c r="M31" s="122"/>
      <c r="N31" s="123"/>
      <c r="O31" s="121" t="s">
        <v>128</v>
      </c>
      <c r="P31" s="122"/>
      <c r="Q31" s="263" t="str">
        <f>IF(O32="","",IF(O32&gt;U32,"○",IF(O32=U32,"△","●")))</f>
        <v>○</v>
      </c>
      <c r="R31" s="263"/>
      <c r="S31" s="263"/>
      <c r="T31" s="122"/>
      <c r="U31" s="123"/>
      <c r="V31" s="121" t="s">
        <v>123</v>
      </c>
      <c r="W31" s="122"/>
      <c r="X31" s="263" t="str">
        <f>IF(V32="","",IF(V32&gt;AB32,"○",IF(V32=AB32,"△","●")))</f>
        <v>●</v>
      </c>
      <c r="Y31" s="263"/>
      <c r="Z31" s="263"/>
      <c r="AA31" s="125"/>
      <c r="AB31" s="126"/>
      <c r="AC31" s="264"/>
      <c r="AD31" s="265"/>
      <c r="AE31" s="265"/>
      <c r="AF31" s="265"/>
      <c r="AG31" s="265"/>
      <c r="AH31" s="265"/>
      <c r="AI31" s="266"/>
      <c r="AJ31" s="243">
        <f>COUNTIF(H31:AI31,"○")*3+COUNTIF(H31:AI31,"△")</f>
        <v>3</v>
      </c>
      <c r="AK31" s="244"/>
      <c r="AL31" s="244"/>
      <c r="AM31" s="243">
        <f>H32+O32+V32</f>
        <v>9</v>
      </c>
      <c r="AN31" s="244"/>
      <c r="AO31" s="244"/>
      <c r="AP31" s="243">
        <f>N32+U32+AB32</f>
        <v>13</v>
      </c>
      <c r="AQ31" s="243"/>
      <c r="AR31" s="243"/>
      <c r="AS31" s="243">
        <f>AM31-AP31</f>
        <v>-4</v>
      </c>
      <c r="AT31" s="243"/>
      <c r="AU31" s="243"/>
      <c r="AV31" s="245">
        <v>3</v>
      </c>
      <c r="AW31" s="245"/>
      <c r="AX31" s="245"/>
      <c r="AY31" s="245"/>
    </row>
    <row r="32" spans="1:51" ht="15" customHeight="1">
      <c r="A32" s="260"/>
      <c r="B32" s="261"/>
      <c r="C32" s="261"/>
      <c r="D32" s="261"/>
      <c r="E32" s="261"/>
      <c r="F32" s="261"/>
      <c r="G32" s="262"/>
      <c r="H32" s="246">
        <f>J32+J33</f>
        <v>3</v>
      </c>
      <c r="I32" s="248" t="s">
        <v>64</v>
      </c>
      <c r="J32" s="113">
        <f>AG23</f>
        <v>1</v>
      </c>
      <c r="K32" s="113" t="s">
        <v>65</v>
      </c>
      <c r="L32" s="113">
        <f>AE23</f>
        <v>1</v>
      </c>
      <c r="M32" s="248" t="s">
        <v>66</v>
      </c>
      <c r="N32" s="250">
        <f>L32+L33</f>
        <v>4</v>
      </c>
      <c r="O32" s="246">
        <f>Q32+Q33</f>
        <v>6</v>
      </c>
      <c r="P32" s="248" t="s">
        <v>64</v>
      </c>
      <c r="Q32" s="113">
        <f>AG26</f>
        <v>2</v>
      </c>
      <c r="R32" s="113" t="s">
        <v>65</v>
      </c>
      <c r="S32" s="113">
        <f>AE26</f>
        <v>0</v>
      </c>
      <c r="T32" s="248" t="s">
        <v>66</v>
      </c>
      <c r="U32" s="250">
        <f>S32+S33</f>
        <v>0</v>
      </c>
      <c r="V32" s="246">
        <f>X32+X33</f>
        <v>0</v>
      </c>
      <c r="W32" s="248" t="s">
        <v>64</v>
      </c>
      <c r="X32" s="113">
        <f>AG29</f>
        <v>0</v>
      </c>
      <c r="Y32" s="113" t="s">
        <v>65</v>
      </c>
      <c r="Z32" s="113">
        <f>AE29</f>
        <v>5</v>
      </c>
      <c r="AA32" s="248" t="s">
        <v>66</v>
      </c>
      <c r="AB32" s="250">
        <f>Z32+Z33</f>
        <v>9</v>
      </c>
      <c r="AC32" s="267"/>
      <c r="AD32" s="268"/>
      <c r="AE32" s="268"/>
      <c r="AF32" s="268"/>
      <c r="AG32" s="268"/>
      <c r="AH32" s="268"/>
      <c r="AI32" s="269"/>
      <c r="AJ32" s="243"/>
      <c r="AK32" s="244"/>
      <c r="AL32" s="244"/>
      <c r="AM32" s="243"/>
      <c r="AN32" s="244"/>
      <c r="AO32" s="244"/>
      <c r="AP32" s="243"/>
      <c r="AQ32" s="243"/>
      <c r="AR32" s="243"/>
      <c r="AS32" s="243"/>
      <c r="AT32" s="243"/>
      <c r="AU32" s="243"/>
      <c r="AV32" s="245"/>
      <c r="AW32" s="245"/>
      <c r="AX32" s="245"/>
      <c r="AY32" s="245"/>
    </row>
    <row r="33" spans="1:51" ht="15" customHeight="1">
      <c r="A33" s="254" t="s">
        <v>164</v>
      </c>
      <c r="B33" s="255"/>
      <c r="C33" s="255"/>
      <c r="D33" s="255"/>
      <c r="E33" s="255"/>
      <c r="F33" s="255"/>
      <c r="G33" s="256"/>
      <c r="H33" s="247"/>
      <c r="I33" s="249"/>
      <c r="J33" s="115">
        <f>AG24</f>
        <v>2</v>
      </c>
      <c r="K33" s="115" t="s">
        <v>65</v>
      </c>
      <c r="L33" s="115">
        <f>AE24</f>
        <v>3</v>
      </c>
      <c r="M33" s="249"/>
      <c r="N33" s="251"/>
      <c r="O33" s="247"/>
      <c r="P33" s="249"/>
      <c r="Q33" s="115">
        <f>AG27</f>
        <v>4</v>
      </c>
      <c r="R33" s="115" t="s">
        <v>65</v>
      </c>
      <c r="S33" s="115">
        <f>AE27</f>
        <v>0</v>
      </c>
      <c r="T33" s="249"/>
      <c r="U33" s="251"/>
      <c r="V33" s="247"/>
      <c r="W33" s="249"/>
      <c r="X33" s="115">
        <f>AG30</f>
        <v>0</v>
      </c>
      <c r="Y33" s="115" t="s">
        <v>65</v>
      </c>
      <c r="Z33" s="115">
        <f>AE30</f>
        <v>4</v>
      </c>
      <c r="AA33" s="249"/>
      <c r="AB33" s="251"/>
      <c r="AC33" s="270"/>
      <c r="AD33" s="271"/>
      <c r="AE33" s="271"/>
      <c r="AF33" s="271"/>
      <c r="AG33" s="271"/>
      <c r="AH33" s="271"/>
      <c r="AI33" s="272"/>
      <c r="AJ33" s="243"/>
      <c r="AK33" s="244"/>
      <c r="AL33" s="244"/>
      <c r="AM33" s="243"/>
      <c r="AN33" s="244"/>
      <c r="AO33" s="244"/>
      <c r="AP33" s="243"/>
      <c r="AQ33" s="243"/>
      <c r="AR33" s="243"/>
      <c r="AS33" s="243"/>
      <c r="AT33" s="243"/>
      <c r="AU33" s="243"/>
      <c r="AV33" s="245"/>
      <c r="AW33" s="245"/>
      <c r="AX33" s="245"/>
      <c r="AY33" s="245"/>
    </row>
    <row r="34" spans="1:51" ht="13.5" customHeight="1">
      <c r="A34" s="22"/>
      <c r="B34" s="14"/>
      <c r="C34" s="14"/>
      <c r="D34" s="14"/>
      <c r="E34" s="14"/>
      <c r="F34" s="14"/>
      <c r="G34" s="14"/>
      <c r="H34" s="23"/>
      <c r="I34" s="24"/>
      <c r="J34" s="23"/>
      <c r="K34" s="23"/>
      <c r="L34" s="23"/>
      <c r="M34" s="24"/>
      <c r="N34" s="23"/>
      <c r="O34" s="23"/>
      <c r="P34" s="24"/>
      <c r="Q34" s="23"/>
      <c r="R34" s="23"/>
      <c r="S34" s="23"/>
      <c r="T34" s="24"/>
      <c r="U34" s="23"/>
      <c r="V34" s="23"/>
      <c r="W34" s="24"/>
      <c r="X34" s="23"/>
      <c r="Y34" s="23"/>
      <c r="Z34" s="23"/>
      <c r="AA34" s="24"/>
      <c r="AB34" s="23"/>
      <c r="AC34" s="25"/>
      <c r="AD34" s="25"/>
      <c r="AE34" s="25"/>
      <c r="AF34" s="25"/>
      <c r="AG34" s="25"/>
      <c r="AH34" s="25"/>
      <c r="AI34" s="25"/>
      <c r="AJ34" s="22"/>
      <c r="AK34" s="14"/>
      <c r="AL34" s="14"/>
      <c r="AM34" s="22"/>
      <c r="AN34" s="14"/>
      <c r="AO34" s="14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>
      <c r="A35" s="22"/>
      <c r="B35" s="14"/>
      <c r="C35" s="14"/>
      <c r="D35" s="14"/>
      <c r="E35" s="14"/>
      <c r="F35" s="14"/>
      <c r="G35" s="14"/>
      <c r="H35" s="23"/>
      <c r="I35" s="24"/>
      <c r="J35" s="23"/>
      <c r="K35" s="23"/>
      <c r="L35" s="23"/>
      <c r="M35" s="24"/>
      <c r="N35" s="23"/>
      <c r="O35" s="23"/>
      <c r="P35" s="24"/>
      <c r="Q35" s="23"/>
      <c r="R35" s="23"/>
      <c r="S35" s="23"/>
      <c r="T35" s="24"/>
      <c r="U35" s="23"/>
      <c r="V35" s="23"/>
      <c r="W35" s="24"/>
      <c r="X35" s="23"/>
      <c r="Y35" s="23"/>
      <c r="Z35" s="23"/>
      <c r="AA35" s="24"/>
      <c r="AB35" s="23"/>
      <c r="AC35" s="25"/>
      <c r="AD35" s="25"/>
      <c r="AE35" s="25"/>
      <c r="AF35" s="25"/>
      <c r="AG35" s="25"/>
      <c r="AH35" s="25"/>
      <c r="AI35" s="25"/>
      <c r="AJ35" s="22"/>
      <c r="AK35" s="14"/>
      <c r="AL35" s="14"/>
      <c r="AM35" s="22"/>
      <c r="AN35" s="14"/>
      <c r="AO35" s="14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>
      <c r="A36" s="22"/>
      <c r="B36" s="14"/>
      <c r="C36" s="14"/>
      <c r="D36" s="14"/>
      <c r="E36" s="14"/>
      <c r="F36" s="14"/>
      <c r="G36" s="14"/>
      <c r="H36" s="23"/>
      <c r="I36" s="24"/>
      <c r="J36" s="23"/>
      <c r="K36" s="23"/>
      <c r="L36" s="23"/>
      <c r="M36" s="24"/>
      <c r="N36" s="23"/>
      <c r="O36" s="23"/>
      <c r="P36" s="24"/>
      <c r="Q36" s="23"/>
      <c r="R36" s="23"/>
      <c r="S36" s="23"/>
      <c r="T36" s="24"/>
      <c r="U36" s="23"/>
      <c r="V36" s="23"/>
      <c r="W36" s="24"/>
      <c r="X36" s="23"/>
      <c r="Y36" s="23"/>
      <c r="Z36" s="23"/>
      <c r="AA36" s="24"/>
      <c r="AB36" s="23"/>
      <c r="AC36" s="25"/>
      <c r="AD36" s="25"/>
      <c r="AE36" s="25"/>
      <c r="AF36" s="25"/>
      <c r="AG36" s="25"/>
      <c r="AH36" s="25"/>
      <c r="AI36" s="25"/>
      <c r="AJ36" s="22"/>
      <c r="AK36" s="14"/>
      <c r="AL36" s="14"/>
      <c r="AM36" s="22"/>
      <c r="AN36" s="14"/>
      <c r="AO36" s="14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>
      <c r="A37" s="22"/>
      <c r="B37" s="14"/>
      <c r="C37" s="14"/>
      <c r="D37" s="14"/>
      <c r="E37" s="14"/>
      <c r="F37" s="14"/>
      <c r="G37" s="14"/>
      <c r="H37" s="23"/>
      <c r="I37" s="24"/>
      <c r="J37" s="23"/>
      <c r="K37" s="23"/>
      <c r="L37" s="23"/>
      <c r="M37" s="24"/>
      <c r="N37" s="23"/>
      <c r="O37" s="23"/>
      <c r="P37" s="24"/>
      <c r="Q37" s="23"/>
      <c r="R37" s="23"/>
      <c r="S37" s="23"/>
      <c r="T37" s="24"/>
      <c r="U37" s="23"/>
      <c r="V37" s="23"/>
      <c r="W37" s="24"/>
      <c r="X37" s="23"/>
      <c r="Y37" s="23"/>
      <c r="Z37" s="23"/>
      <c r="AA37" s="24"/>
      <c r="AB37" s="23"/>
      <c r="AC37" s="25"/>
      <c r="AD37" s="25"/>
      <c r="AE37" s="25"/>
      <c r="AF37" s="25"/>
      <c r="AG37" s="25"/>
      <c r="AH37" s="25"/>
      <c r="AI37" s="25"/>
      <c r="AJ37" s="22"/>
      <c r="AK37" s="14"/>
      <c r="AL37" s="14"/>
      <c r="AM37" s="22"/>
      <c r="AN37" s="14"/>
      <c r="AO37" s="14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26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27"/>
      <c r="AX38" s="27"/>
      <c r="AY38" s="27"/>
    </row>
    <row r="39" spans="1:51" ht="12.75" customHeight="1">
      <c r="A39" s="242" t="s">
        <v>7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8"/>
      <c r="R39" s="28"/>
      <c r="S39" s="28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7"/>
      <c r="AE39" s="27"/>
      <c r="AF39" s="27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27"/>
      <c r="AX39" s="27"/>
      <c r="AY39" s="27"/>
    </row>
    <row r="40" spans="1:51" ht="24.75" customHeight="1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8"/>
      <c r="R40" s="28"/>
      <c r="S40" s="28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7"/>
      <c r="AE40" s="27"/>
      <c r="AF40" s="27"/>
      <c r="AG40" s="27"/>
      <c r="AH40" s="27"/>
      <c r="AI40" s="27"/>
      <c r="AJ40" s="252" t="s">
        <v>137</v>
      </c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169"/>
      <c r="AW40" s="27"/>
      <c r="AX40" s="27"/>
      <c r="AY40" s="27"/>
    </row>
    <row r="41" spans="1:51" ht="14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30"/>
      <c r="X41" s="30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3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ht="14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30"/>
      <c r="X42" s="30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3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14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31"/>
      <c r="U43" s="27"/>
      <c r="V43" s="27"/>
      <c r="W43" s="231" t="s">
        <v>8</v>
      </c>
      <c r="X43" s="231"/>
      <c r="Y43" s="231"/>
      <c r="Z43" s="231"/>
      <c r="AA43" s="27"/>
      <c r="AB43" s="27"/>
      <c r="AC43" s="27"/>
      <c r="AD43" s="27"/>
      <c r="AE43" s="27"/>
      <c r="AF43" s="27"/>
      <c r="AG43" s="27"/>
      <c r="AH43" s="27"/>
      <c r="AI43" s="31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ht="14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30"/>
      <c r="T44" s="30"/>
      <c r="U44" s="27"/>
      <c r="V44" s="206" t="s">
        <v>173</v>
      </c>
      <c r="W44" s="206"/>
      <c r="X44" s="206"/>
      <c r="Y44" s="206"/>
      <c r="Z44" s="206"/>
      <c r="AA44" s="206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ht="14.25" customHeight="1" thickBot="1">
      <c r="A45" s="27"/>
      <c r="B45" s="27"/>
      <c r="C45" s="27"/>
      <c r="D45" s="27"/>
      <c r="E45" s="27"/>
      <c r="F45" s="27"/>
      <c r="G45" s="27"/>
      <c r="H45" s="27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4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ht="14.25" customHeight="1" thickTop="1" thickBot="1">
      <c r="A46" s="27"/>
      <c r="B46" s="27"/>
      <c r="C46" s="27"/>
      <c r="D46" s="31"/>
      <c r="E46" s="31"/>
      <c r="F46" s="31"/>
      <c r="G46" s="31"/>
      <c r="H46" s="181"/>
      <c r="I46" s="31"/>
      <c r="J46" s="31"/>
      <c r="K46" s="31"/>
      <c r="L46" s="31"/>
      <c r="M46" s="31"/>
      <c r="N46" s="31"/>
      <c r="O46" s="31"/>
      <c r="P46" s="27"/>
      <c r="Q46" s="27"/>
      <c r="R46" s="27"/>
      <c r="S46" s="27"/>
      <c r="T46" s="27"/>
      <c r="U46" s="31"/>
      <c r="V46" s="31"/>
      <c r="W46" s="231" t="s">
        <v>46</v>
      </c>
      <c r="X46" s="231"/>
      <c r="Y46" s="231"/>
      <c r="Z46" s="33"/>
      <c r="AA46" s="33"/>
      <c r="AB46" s="27"/>
      <c r="AC46" s="27"/>
      <c r="AD46" s="27"/>
      <c r="AE46" s="27"/>
      <c r="AF46" s="231"/>
      <c r="AG46" s="231"/>
      <c r="AH46" s="235"/>
      <c r="AI46" s="235"/>
      <c r="AJ46" s="235"/>
      <c r="AK46" s="235"/>
      <c r="AL46" s="236"/>
      <c r="AM46" s="27"/>
      <c r="AN46" s="180"/>
      <c r="AO46" s="31"/>
      <c r="AP46" s="31"/>
      <c r="AQ46" s="31"/>
      <c r="AR46" s="31"/>
      <c r="AS46" s="31"/>
    </row>
    <row r="47" spans="1:51" ht="14.25" customHeight="1" thickTop="1">
      <c r="A47" s="27"/>
      <c r="B47" s="27"/>
      <c r="C47" s="27"/>
      <c r="D47" s="31"/>
      <c r="E47" s="31"/>
      <c r="F47" s="31"/>
      <c r="G47" s="31"/>
      <c r="H47" s="18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234">
        <f>W47+W48</f>
        <v>4</v>
      </c>
      <c r="V47" s="34"/>
      <c r="W47" s="107">
        <v>1</v>
      </c>
      <c r="X47" s="34" t="s">
        <v>9</v>
      </c>
      <c r="Y47" s="107">
        <v>0</v>
      </c>
      <c r="Z47" s="34"/>
      <c r="AA47" s="234">
        <f>Y47+Y48</f>
        <v>2</v>
      </c>
      <c r="AB47" s="31"/>
      <c r="AC47" s="31"/>
      <c r="AD47" s="34"/>
      <c r="AE47" s="31"/>
      <c r="AF47" s="238" t="s">
        <v>10</v>
      </c>
      <c r="AG47" s="239"/>
      <c r="AH47" s="232" t="s">
        <v>173</v>
      </c>
      <c r="AI47" s="233"/>
      <c r="AJ47" s="233"/>
      <c r="AK47" s="233"/>
      <c r="AL47" s="240"/>
      <c r="AM47" s="31"/>
      <c r="AN47" s="181"/>
      <c r="AO47" s="31"/>
      <c r="AP47" s="31"/>
      <c r="AQ47" s="31"/>
      <c r="AR47" s="31"/>
      <c r="AS47" s="31"/>
    </row>
    <row r="48" spans="1:51" ht="14.25" customHeight="1">
      <c r="A48" s="27"/>
      <c r="B48" s="27"/>
      <c r="C48" s="27"/>
      <c r="D48" s="31"/>
      <c r="E48" s="31"/>
      <c r="F48" s="31"/>
      <c r="G48" s="31"/>
      <c r="H48" s="181"/>
      <c r="I48" s="31"/>
      <c r="J48" s="31"/>
      <c r="K48" s="31"/>
      <c r="L48" s="31"/>
      <c r="M48" s="31"/>
      <c r="N48" s="31"/>
      <c r="O48" s="31"/>
      <c r="P48" s="27"/>
      <c r="Q48" s="27"/>
      <c r="R48" s="27"/>
      <c r="S48" s="27"/>
      <c r="T48" s="27"/>
      <c r="U48" s="237"/>
      <c r="V48" s="34"/>
      <c r="W48" s="107">
        <v>3</v>
      </c>
      <c r="X48" s="34" t="s">
        <v>9</v>
      </c>
      <c r="Y48" s="107">
        <v>2</v>
      </c>
      <c r="Z48" s="34"/>
      <c r="AA48" s="237"/>
      <c r="AB48" s="27"/>
      <c r="AC48" s="27"/>
      <c r="AD48" s="27"/>
      <c r="AE48" s="27"/>
      <c r="AF48" s="241" t="s">
        <v>11</v>
      </c>
      <c r="AG48" s="234"/>
      <c r="AH48" s="224" t="s">
        <v>174</v>
      </c>
      <c r="AI48" s="223"/>
      <c r="AJ48" s="223"/>
      <c r="AK48" s="223"/>
      <c r="AL48" s="225"/>
      <c r="AM48" s="27"/>
      <c r="AN48" s="181"/>
      <c r="AO48" s="31"/>
      <c r="AP48" s="31"/>
      <c r="AQ48" s="31"/>
      <c r="AR48" s="31"/>
      <c r="AS48" s="31"/>
    </row>
    <row r="49" spans="1:51" ht="14.25" customHeight="1" thickBot="1">
      <c r="A49" s="27"/>
      <c r="B49" s="27"/>
      <c r="C49" s="27"/>
      <c r="D49" s="31"/>
      <c r="E49" s="31"/>
      <c r="F49" s="31"/>
      <c r="G49" s="31"/>
      <c r="H49" s="181"/>
      <c r="I49" s="31"/>
      <c r="J49" s="31"/>
      <c r="K49" s="31"/>
      <c r="L49" s="31"/>
      <c r="M49" s="31"/>
      <c r="N49" s="31"/>
      <c r="O49" s="31"/>
      <c r="P49" s="27"/>
      <c r="Q49" s="27"/>
      <c r="R49" s="27"/>
      <c r="S49" s="27"/>
      <c r="T49" s="27"/>
      <c r="U49" s="26"/>
      <c r="V49" s="206"/>
      <c r="W49" s="220"/>
      <c r="X49" s="220"/>
      <c r="Y49" s="220"/>
      <c r="Z49" s="220"/>
      <c r="AA49" s="220"/>
      <c r="AB49" s="27"/>
      <c r="AC49" s="27"/>
      <c r="AD49" s="27"/>
      <c r="AE49" s="27"/>
      <c r="AF49" s="226" t="s">
        <v>12</v>
      </c>
      <c r="AG49" s="227"/>
      <c r="AH49" s="228" t="s">
        <v>168</v>
      </c>
      <c r="AI49" s="229"/>
      <c r="AJ49" s="229"/>
      <c r="AK49" s="229"/>
      <c r="AL49" s="230"/>
      <c r="AM49" s="27"/>
      <c r="AN49" s="181"/>
      <c r="AO49" s="31"/>
      <c r="AP49" s="31"/>
      <c r="AQ49" s="31"/>
      <c r="AR49" s="31"/>
      <c r="AS49" s="31"/>
    </row>
    <row r="50" spans="1:51" ht="14.25" customHeight="1" thickTop="1">
      <c r="A50" s="27"/>
      <c r="B50" s="27"/>
      <c r="C50" s="27"/>
      <c r="D50" s="31"/>
      <c r="E50" s="31"/>
      <c r="F50" s="31"/>
      <c r="G50" s="31"/>
      <c r="H50" s="181"/>
      <c r="I50" s="31"/>
      <c r="J50" s="31"/>
      <c r="K50" s="31"/>
      <c r="L50" s="31"/>
      <c r="M50" s="31"/>
      <c r="N50" s="31"/>
      <c r="O50" s="31"/>
      <c r="P50" s="27"/>
      <c r="Q50" s="27"/>
      <c r="R50" s="27"/>
      <c r="S50" s="27"/>
      <c r="T50" s="27"/>
      <c r="U50" s="27"/>
      <c r="V50" s="35"/>
      <c r="W50" s="231" t="s">
        <v>13</v>
      </c>
      <c r="X50" s="231"/>
      <c r="Y50" s="231"/>
      <c r="Z50" s="231"/>
      <c r="AA50" s="36"/>
      <c r="AB50" s="27"/>
      <c r="AC50" s="27"/>
      <c r="AD50" s="27"/>
      <c r="AE50" s="27"/>
      <c r="AF50" s="232" t="s">
        <v>14</v>
      </c>
      <c r="AG50" s="233"/>
      <c r="AH50" s="233"/>
      <c r="AI50" s="233"/>
      <c r="AJ50" s="233"/>
      <c r="AK50" s="233"/>
      <c r="AL50" s="233"/>
      <c r="AM50" s="27"/>
      <c r="AN50" s="181"/>
      <c r="AO50" s="31"/>
      <c r="AP50" s="31"/>
      <c r="AQ50" s="31"/>
      <c r="AR50" s="31"/>
      <c r="AS50" s="31"/>
    </row>
    <row r="51" spans="1:51" ht="14.25" customHeight="1">
      <c r="A51" s="27"/>
      <c r="B51" s="27"/>
      <c r="C51" s="27"/>
      <c r="D51" s="31"/>
      <c r="E51" s="31"/>
      <c r="F51" s="31"/>
      <c r="G51" s="31"/>
      <c r="H51" s="181"/>
      <c r="I51" s="31"/>
      <c r="J51" s="31"/>
      <c r="K51" s="31"/>
      <c r="L51" s="31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148"/>
      <c r="Y51" s="37"/>
      <c r="Z51" s="37"/>
      <c r="AA51" s="37"/>
      <c r="AB51" s="37"/>
      <c r="AC51" s="37"/>
      <c r="AD51" s="37"/>
      <c r="AE51" s="37"/>
      <c r="AF51" s="221"/>
      <c r="AG51" s="222"/>
      <c r="AH51" s="222"/>
      <c r="AI51" s="222"/>
      <c r="AJ51" s="222"/>
      <c r="AK51" s="223"/>
      <c r="AL51" s="223"/>
      <c r="AM51" s="27"/>
      <c r="AN51" s="181"/>
      <c r="AO51" s="31"/>
      <c r="AP51" s="31"/>
      <c r="AQ51" s="31"/>
      <c r="AR51" s="31"/>
      <c r="AS51" s="31"/>
      <c r="AT51" s="27"/>
      <c r="AU51" s="27"/>
      <c r="AV51" s="27"/>
      <c r="AW51" s="27"/>
      <c r="AX51" s="27"/>
      <c r="AY51" s="27"/>
    </row>
    <row r="52" spans="1:51" ht="14.25" customHeight="1">
      <c r="A52" s="27"/>
      <c r="B52" s="27"/>
      <c r="C52" s="27"/>
      <c r="D52" s="31"/>
      <c r="E52" s="31"/>
      <c r="F52" s="31"/>
      <c r="G52" s="31"/>
      <c r="H52" s="181"/>
      <c r="I52" s="31"/>
      <c r="J52" s="31"/>
      <c r="K52" s="31"/>
      <c r="L52" s="38"/>
      <c r="M52" s="31"/>
      <c r="N52" s="31"/>
      <c r="O52" s="31"/>
      <c r="P52" s="27"/>
      <c r="Q52" s="27"/>
      <c r="R52" s="27"/>
      <c r="S52" s="27"/>
      <c r="T52" s="27"/>
      <c r="U52" s="27"/>
      <c r="V52" s="27"/>
      <c r="W52" s="234" t="s">
        <v>47</v>
      </c>
      <c r="X52" s="234"/>
      <c r="Y52" s="234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151"/>
      <c r="AK52" s="152"/>
      <c r="AL52" s="31"/>
      <c r="AM52" s="27"/>
      <c r="AN52" s="181"/>
      <c r="AO52" s="31"/>
      <c r="AP52" s="31"/>
      <c r="AQ52" s="31"/>
      <c r="AR52" s="31"/>
      <c r="AS52" s="31"/>
      <c r="AT52" s="27"/>
      <c r="AU52" s="27"/>
      <c r="AV52" s="27"/>
      <c r="AW52" s="27"/>
      <c r="AX52" s="27"/>
      <c r="AY52" s="27"/>
    </row>
    <row r="53" spans="1:51" ht="14.25" customHeight="1" thickBot="1">
      <c r="A53" s="39"/>
      <c r="B53" s="39"/>
      <c r="C53" s="39"/>
      <c r="D53" s="176"/>
      <c r="E53" s="176"/>
      <c r="F53" s="176"/>
      <c r="G53" s="176"/>
      <c r="H53" s="178"/>
      <c r="I53" s="133"/>
      <c r="J53" s="133"/>
      <c r="K53" s="133"/>
      <c r="L53" s="134"/>
      <c r="M53" s="133"/>
      <c r="N53" s="133"/>
      <c r="O53" s="133"/>
      <c r="P53" s="39"/>
      <c r="Q53" s="39"/>
      <c r="R53" s="39"/>
      <c r="S53" s="39"/>
      <c r="T53" s="39"/>
      <c r="U53" s="205">
        <f>W53+W54</f>
        <v>1</v>
      </c>
      <c r="V53" s="131"/>
      <c r="W53" s="140">
        <v>1</v>
      </c>
      <c r="X53" s="131" t="s">
        <v>9</v>
      </c>
      <c r="Y53" s="140">
        <v>2</v>
      </c>
      <c r="Z53" s="131"/>
      <c r="AA53" s="205">
        <f>Y53+Y54</f>
        <v>3</v>
      </c>
      <c r="AB53" s="39"/>
      <c r="AC53" s="39"/>
      <c r="AD53" s="39"/>
      <c r="AE53" s="39"/>
      <c r="AF53" s="39"/>
      <c r="AG53" s="39"/>
      <c r="AH53" s="133"/>
      <c r="AI53" s="133"/>
      <c r="AJ53" s="134"/>
      <c r="AK53" s="133"/>
      <c r="AL53" s="133"/>
      <c r="AM53" s="133"/>
      <c r="AN53" s="174"/>
      <c r="AO53" s="175"/>
      <c r="AP53" s="176"/>
      <c r="AQ53" s="176"/>
      <c r="AR53" s="176"/>
      <c r="AS53" s="176"/>
      <c r="AT53" s="39"/>
      <c r="AU53" s="39"/>
      <c r="AV53" s="39"/>
      <c r="AW53" s="39"/>
      <c r="AX53" s="27"/>
      <c r="AY53" s="27"/>
    </row>
    <row r="54" spans="1:51" ht="14.25" customHeight="1" thickTop="1">
      <c r="A54" s="39"/>
      <c r="B54" s="39"/>
      <c r="C54" s="173"/>
      <c r="D54" s="108"/>
      <c r="E54" s="39"/>
      <c r="F54" s="39"/>
      <c r="G54" s="39"/>
      <c r="H54" s="205" t="s">
        <v>50</v>
      </c>
      <c r="I54" s="205"/>
      <c r="J54" s="205"/>
      <c r="K54" s="39"/>
      <c r="L54" s="39"/>
      <c r="M54" s="39"/>
      <c r="N54" s="39"/>
      <c r="O54" s="172"/>
      <c r="P54" s="62"/>
      <c r="Q54" s="62"/>
      <c r="R54" s="62"/>
      <c r="S54" s="62"/>
      <c r="T54" s="62"/>
      <c r="U54" s="210"/>
      <c r="V54" s="131"/>
      <c r="W54" s="140">
        <v>0</v>
      </c>
      <c r="X54" s="131" t="s">
        <v>9</v>
      </c>
      <c r="Y54" s="140">
        <v>1</v>
      </c>
      <c r="Z54" s="131"/>
      <c r="AA54" s="210"/>
      <c r="AB54" s="62"/>
      <c r="AC54" s="62"/>
      <c r="AD54" s="62"/>
      <c r="AE54" s="62"/>
      <c r="AF54" s="62"/>
      <c r="AG54" s="173"/>
      <c r="AH54" s="130"/>
      <c r="AI54" s="130"/>
      <c r="AJ54" s="62"/>
      <c r="AK54" s="62"/>
      <c r="AL54" s="39"/>
      <c r="AM54" s="206" t="s">
        <v>48</v>
      </c>
      <c r="AN54" s="206"/>
      <c r="AO54" s="206"/>
      <c r="AP54" s="62"/>
      <c r="AQ54" s="62"/>
      <c r="AR54" s="62"/>
      <c r="AS54" s="173"/>
      <c r="AT54" s="62"/>
      <c r="AU54" s="39"/>
      <c r="AV54" s="39"/>
      <c r="AW54" s="39"/>
      <c r="AX54" s="27"/>
      <c r="AY54" s="27"/>
    </row>
    <row r="55" spans="1:51" ht="14.25" customHeight="1">
      <c r="A55" s="39"/>
      <c r="B55" s="39"/>
      <c r="C55" s="173"/>
      <c r="D55" s="108"/>
      <c r="E55" s="39"/>
      <c r="F55" s="205">
        <f>H55+H56</f>
        <v>7</v>
      </c>
      <c r="G55" s="131"/>
      <c r="H55" s="140">
        <v>5</v>
      </c>
      <c r="I55" s="131" t="s">
        <v>9</v>
      </c>
      <c r="J55" s="140">
        <v>0</v>
      </c>
      <c r="K55" s="131"/>
      <c r="L55" s="205">
        <f>J55+J56</f>
        <v>0</v>
      </c>
      <c r="M55" s="39"/>
      <c r="N55" s="39"/>
      <c r="O55" s="173"/>
      <c r="P55" s="62"/>
      <c r="Q55" s="62"/>
      <c r="R55" s="62"/>
      <c r="S55" s="62"/>
      <c r="T55" s="62"/>
      <c r="U55" s="131"/>
      <c r="V55" s="131"/>
      <c r="W55" s="219"/>
      <c r="X55" s="220"/>
      <c r="Y55" s="220"/>
      <c r="Z55" s="220"/>
      <c r="AA55" s="131"/>
      <c r="AB55" s="62"/>
      <c r="AC55" s="62"/>
      <c r="AD55" s="62"/>
      <c r="AE55" s="62"/>
      <c r="AF55" s="62"/>
      <c r="AG55" s="173"/>
      <c r="AH55" s="62"/>
      <c r="AI55" s="62"/>
      <c r="AJ55" s="62"/>
      <c r="AK55" s="205">
        <f>AM55+AM56</f>
        <v>0</v>
      </c>
      <c r="AL55" s="131"/>
      <c r="AM55" s="140">
        <v>0</v>
      </c>
      <c r="AN55" s="131" t="s">
        <v>9</v>
      </c>
      <c r="AO55" s="140">
        <v>2</v>
      </c>
      <c r="AP55" s="131"/>
      <c r="AQ55" s="205">
        <f>AO55+AO56</f>
        <v>6</v>
      </c>
      <c r="AR55" s="62"/>
      <c r="AS55" s="173"/>
      <c r="AT55" s="62"/>
      <c r="AU55" s="39"/>
      <c r="AV55" s="39"/>
      <c r="AW55" s="39"/>
      <c r="AX55" s="27"/>
      <c r="AY55" s="27"/>
    </row>
    <row r="56" spans="1:51" ht="14.25" customHeight="1">
      <c r="A56" s="39"/>
      <c r="B56" s="39"/>
      <c r="C56" s="173"/>
      <c r="D56" s="108"/>
      <c r="E56" s="39"/>
      <c r="F56" s="210"/>
      <c r="G56" s="131"/>
      <c r="H56" s="140">
        <v>2</v>
      </c>
      <c r="I56" s="131" t="s">
        <v>9</v>
      </c>
      <c r="J56" s="140">
        <v>0</v>
      </c>
      <c r="K56" s="131"/>
      <c r="L56" s="210"/>
      <c r="M56" s="62"/>
      <c r="N56" s="62"/>
      <c r="O56" s="173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173"/>
      <c r="AH56" s="62"/>
      <c r="AI56" s="62"/>
      <c r="AJ56" s="62"/>
      <c r="AK56" s="210"/>
      <c r="AL56" s="131"/>
      <c r="AM56" s="140">
        <v>0</v>
      </c>
      <c r="AN56" s="131" t="s">
        <v>9</v>
      </c>
      <c r="AO56" s="140">
        <v>4</v>
      </c>
      <c r="AP56" s="131"/>
      <c r="AQ56" s="210"/>
      <c r="AR56" s="62"/>
      <c r="AS56" s="173"/>
      <c r="AT56" s="62"/>
      <c r="AU56" s="39"/>
      <c r="AV56" s="39"/>
      <c r="AW56" s="39"/>
      <c r="AX56" s="27"/>
      <c r="AY56" s="27"/>
    </row>
    <row r="57" spans="1:51" ht="14.25" customHeight="1" thickBot="1">
      <c r="A57" s="39"/>
      <c r="B57" s="39"/>
      <c r="C57" s="173"/>
      <c r="D57" s="108"/>
      <c r="E57" s="39"/>
      <c r="F57" s="64"/>
      <c r="G57" s="135"/>
      <c r="H57" s="64"/>
      <c r="I57" s="64"/>
      <c r="J57" s="64"/>
      <c r="K57" s="131"/>
      <c r="L57" s="177"/>
      <c r="M57" s="176"/>
      <c r="N57" s="176"/>
      <c r="O57" s="178"/>
      <c r="P57" s="133"/>
      <c r="Q57" s="133"/>
      <c r="R57" s="133"/>
      <c r="S57" s="133"/>
      <c r="T57" s="133"/>
      <c r="U57" s="62"/>
      <c r="V57" s="131"/>
      <c r="W57" s="62"/>
      <c r="X57" s="131"/>
      <c r="Y57" s="131"/>
      <c r="Z57" s="131"/>
      <c r="AA57" s="62"/>
      <c r="AB57" s="62"/>
      <c r="AC57" s="133"/>
      <c r="AD57" s="133"/>
      <c r="AE57" s="133"/>
      <c r="AF57" s="133"/>
      <c r="AG57" s="174"/>
      <c r="AH57" s="175"/>
      <c r="AI57" s="176"/>
      <c r="AJ57" s="176"/>
      <c r="AK57" s="177"/>
      <c r="AL57" s="64"/>
      <c r="AM57" s="64"/>
      <c r="AN57" s="64"/>
      <c r="AO57" s="64"/>
      <c r="AP57" s="131"/>
      <c r="AQ57" s="131"/>
      <c r="AR57" s="62"/>
      <c r="AS57" s="173"/>
      <c r="AT57" s="62"/>
      <c r="AU57" s="39"/>
      <c r="AV57" s="39"/>
      <c r="AW57" s="39"/>
      <c r="AX57" s="27"/>
      <c r="AY57" s="27"/>
    </row>
    <row r="58" spans="1:51" ht="14.25" customHeight="1" thickTop="1">
      <c r="A58" s="39"/>
      <c r="B58" s="39"/>
      <c r="C58" s="173"/>
      <c r="D58" s="108"/>
      <c r="E58" s="39"/>
      <c r="F58" s="39"/>
      <c r="G58" s="39"/>
      <c r="H58" s="39"/>
      <c r="I58" s="39"/>
      <c r="J58" s="39"/>
      <c r="K58" s="173"/>
      <c r="L58" s="62"/>
      <c r="M58" s="39"/>
      <c r="N58" s="39"/>
      <c r="O58" s="205" t="s">
        <v>51</v>
      </c>
      <c r="P58" s="205"/>
      <c r="Q58" s="207"/>
      <c r="R58" s="39"/>
      <c r="S58" s="62"/>
      <c r="T58" s="136"/>
      <c r="U58" s="205"/>
      <c r="V58" s="131"/>
      <c r="W58" s="62"/>
      <c r="X58" s="62"/>
      <c r="Y58" s="62"/>
      <c r="Z58" s="131"/>
      <c r="AA58" s="205"/>
      <c r="AB58" s="137"/>
      <c r="AC58" s="62"/>
      <c r="AD58" s="62"/>
      <c r="AE58" s="39"/>
      <c r="AF58" s="206" t="s">
        <v>49</v>
      </c>
      <c r="AG58" s="206"/>
      <c r="AH58" s="206"/>
      <c r="AI58" s="39"/>
      <c r="AJ58" s="39"/>
      <c r="AK58" s="173"/>
      <c r="AL58" s="170"/>
      <c r="AM58" s="62"/>
      <c r="AN58" s="39"/>
      <c r="AO58" s="39"/>
      <c r="AP58" s="62"/>
      <c r="AQ58" s="62"/>
      <c r="AR58" s="62"/>
      <c r="AS58" s="173"/>
      <c r="AT58" s="62"/>
      <c r="AU58" s="39"/>
      <c r="AV58" s="39"/>
      <c r="AW58" s="39"/>
      <c r="AX58" s="27"/>
      <c r="AY58" s="27"/>
    </row>
    <row r="59" spans="1:51" ht="14.25" customHeight="1">
      <c r="A59" s="39"/>
      <c r="B59" s="39"/>
      <c r="C59" s="173"/>
      <c r="D59" s="108"/>
      <c r="E59" s="39"/>
      <c r="F59" s="39"/>
      <c r="G59" s="39"/>
      <c r="H59" s="39"/>
      <c r="I59" s="39"/>
      <c r="J59" s="39"/>
      <c r="K59" s="173"/>
      <c r="L59" s="62"/>
      <c r="M59" s="205">
        <f>O59+O60</f>
        <v>1</v>
      </c>
      <c r="N59" s="131"/>
      <c r="O59" s="140">
        <v>1</v>
      </c>
      <c r="P59" s="131" t="s">
        <v>9</v>
      </c>
      <c r="Q59" s="140">
        <v>0</v>
      </c>
      <c r="R59" s="131"/>
      <c r="S59" s="205">
        <f>Q59+Q60</f>
        <v>1</v>
      </c>
      <c r="T59" s="137"/>
      <c r="U59" s="205"/>
      <c r="V59" s="131"/>
      <c r="W59" s="62"/>
      <c r="X59" s="62"/>
      <c r="Y59" s="62"/>
      <c r="Z59" s="131"/>
      <c r="AA59" s="205"/>
      <c r="AB59" s="137"/>
      <c r="AC59" s="62"/>
      <c r="AD59" s="205">
        <f>AF59+AF60</f>
        <v>0</v>
      </c>
      <c r="AE59" s="131"/>
      <c r="AF59" s="140">
        <v>0</v>
      </c>
      <c r="AG59" s="131" t="s">
        <v>9</v>
      </c>
      <c r="AH59" s="140">
        <v>1</v>
      </c>
      <c r="AI59" s="131"/>
      <c r="AJ59" s="205">
        <f>AH59+AH60</f>
        <v>6</v>
      </c>
      <c r="AK59" s="173"/>
      <c r="AL59" s="170"/>
      <c r="AM59" s="62"/>
      <c r="AN59" s="39"/>
      <c r="AO59" s="39"/>
      <c r="AP59" s="62"/>
      <c r="AQ59" s="62"/>
      <c r="AR59" s="62"/>
      <c r="AS59" s="173"/>
      <c r="AT59" s="62"/>
      <c r="AU59" s="39"/>
      <c r="AV59" s="39"/>
      <c r="AW59" s="39"/>
      <c r="AX59" s="27"/>
      <c r="AY59" s="27"/>
    </row>
    <row r="60" spans="1:51" ht="14.25" customHeight="1">
      <c r="A60" s="39"/>
      <c r="B60" s="39"/>
      <c r="C60" s="173"/>
      <c r="D60" s="108"/>
      <c r="E60" s="62"/>
      <c r="F60" s="39"/>
      <c r="G60" s="39"/>
      <c r="H60" s="39"/>
      <c r="I60" s="39"/>
      <c r="J60" s="39"/>
      <c r="K60" s="173"/>
      <c r="L60" s="62"/>
      <c r="M60" s="210"/>
      <c r="N60" s="131"/>
      <c r="O60" s="140">
        <v>0</v>
      </c>
      <c r="P60" s="131" t="s">
        <v>9</v>
      </c>
      <c r="Q60" s="140">
        <v>1</v>
      </c>
      <c r="R60" s="131"/>
      <c r="S60" s="210"/>
      <c r="T60" s="137"/>
      <c r="U60" s="62"/>
      <c r="V60" s="62"/>
      <c r="W60" s="62"/>
      <c r="X60" s="62"/>
      <c r="Y60" s="62"/>
      <c r="Z60" s="62"/>
      <c r="AA60" s="62"/>
      <c r="AB60" s="137"/>
      <c r="AC60" s="62"/>
      <c r="AD60" s="210"/>
      <c r="AE60" s="131"/>
      <c r="AF60" s="140">
        <v>0</v>
      </c>
      <c r="AG60" s="131" t="s">
        <v>9</v>
      </c>
      <c r="AH60" s="140">
        <v>5</v>
      </c>
      <c r="AI60" s="131"/>
      <c r="AJ60" s="210"/>
      <c r="AK60" s="173"/>
      <c r="AL60" s="170"/>
      <c r="AM60" s="62"/>
      <c r="AN60" s="39"/>
      <c r="AO60" s="39"/>
      <c r="AP60" s="62"/>
      <c r="AQ60" s="62"/>
      <c r="AR60" s="62"/>
      <c r="AS60" s="173"/>
      <c r="AT60" s="62"/>
      <c r="AU60" s="39"/>
      <c r="AV60" s="39"/>
      <c r="AW60" s="39"/>
      <c r="AX60" s="27"/>
      <c r="AY60" s="27"/>
    </row>
    <row r="61" spans="1:51" ht="14.25" customHeight="1">
      <c r="A61" s="39"/>
      <c r="B61" s="39"/>
      <c r="C61" s="174"/>
      <c r="D61" s="133"/>
      <c r="E61" s="62"/>
      <c r="F61" s="39"/>
      <c r="G61" s="39"/>
      <c r="H61" s="39"/>
      <c r="I61" s="39"/>
      <c r="J61" s="39"/>
      <c r="K61" s="174"/>
      <c r="L61" s="62"/>
      <c r="M61" s="138"/>
      <c r="N61" s="131"/>
      <c r="O61" s="205" t="s">
        <v>179</v>
      </c>
      <c r="P61" s="205"/>
      <c r="Q61" s="205"/>
      <c r="R61" s="131"/>
      <c r="S61" s="138"/>
      <c r="T61" s="137"/>
      <c r="U61" s="62"/>
      <c r="V61" s="62"/>
      <c r="W61" s="62"/>
      <c r="X61" s="62"/>
      <c r="Y61" s="62"/>
      <c r="Z61" s="62"/>
      <c r="AA61" s="62"/>
      <c r="AB61" s="147"/>
      <c r="AC61" s="62"/>
      <c r="AD61" s="138"/>
      <c r="AE61" s="131"/>
      <c r="AF61" s="205"/>
      <c r="AG61" s="205"/>
      <c r="AH61" s="205"/>
      <c r="AI61" s="131"/>
      <c r="AJ61" s="138"/>
      <c r="AK61" s="174"/>
      <c r="AL61" s="170"/>
      <c r="AM61" s="62"/>
      <c r="AN61" s="39"/>
      <c r="AO61" s="39"/>
      <c r="AP61" s="62"/>
      <c r="AQ61" s="62"/>
      <c r="AR61" s="62"/>
      <c r="AS61" s="174"/>
      <c r="AT61" s="62"/>
      <c r="AU61" s="39"/>
      <c r="AV61" s="39"/>
      <c r="AW61" s="39"/>
      <c r="AX61" s="27"/>
      <c r="AY61" s="27"/>
    </row>
    <row r="62" spans="1:51" ht="14.25" customHeight="1">
      <c r="A62" s="212" t="s">
        <v>173</v>
      </c>
      <c r="B62" s="212"/>
      <c r="C62" s="212"/>
      <c r="D62" s="212"/>
      <c r="E62" s="212"/>
      <c r="F62" s="212"/>
      <c r="G62" s="39"/>
      <c r="H62" s="39"/>
      <c r="I62" s="212" t="s">
        <v>175</v>
      </c>
      <c r="J62" s="212"/>
      <c r="K62" s="212"/>
      <c r="L62" s="212"/>
      <c r="M62" s="212"/>
      <c r="N62" s="212"/>
      <c r="O62" s="39"/>
      <c r="P62" s="39"/>
      <c r="Q62" s="39"/>
      <c r="R62" s="212" t="s">
        <v>172</v>
      </c>
      <c r="S62" s="212"/>
      <c r="T62" s="212"/>
      <c r="U62" s="212"/>
      <c r="V62" s="212"/>
      <c r="W62" s="212"/>
      <c r="X62" s="39"/>
      <c r="Y62" s="39"/>
      <c r="Z62" s="213" t="s">
        <v>170</v>
      </c>
      <c r="AA62" s="214"/>
      <c r="AB62" s="214"/>
      <c r="AC62" s="214"/>
      <c r="AD62" s="214"/>
      <c r="AE62" s="215"/>
      <c r="AF62" s="39"/>
      <c r="AG62" s="39"/>
      <c r="AH62" s="39"/>
      <c r="AI62" s="212" t="s">
        <v>168</v>
      </c>
      <c r="AJ62" s="212"/>
      <c r="AK62" s="212"/>
      <c r="AL62" s="212"/>
      <c r="AM62" s="212"/>
      <c r="AN62" s="212"/>
      <c r="AO62" s="39"/>
      <c r="AP62" s="39"/>
      <c r="AQ62" s="211" t="s">
        <v>174</v>
      </c>
      <c r="AR62" s="211"/>
      <c r="AS62" s="211"/>
      <c r="AT62" s="211"/>
      <c r="AU62" s="211"/>
      <c r="AV62" s="211"/>
      <c r="AW62" s="39"/>
      <c r="AX62" s="27"/>
      <c r="AY62" s="27"/>
    </row>
    <row r="63" spans="1:51" ht="14.25" customHeight="1">
      <c r="A63" s="212"/>
      <c r="B63" s="212"/>
      <c r="C63" s="212"/>
      <c r="D63" s="212"/>
      <c r="E63" s="212"/>
      <c r="F63" s="212"/>
      <c r="G63" s="62"/>
      <c r="H63" s="62"/>
      <c r="I63" s="212"/>
      <c r="J63" s="212"/>
      <c r="K63" s="212"/>
      <c r="L63" s="212"/>
      <c r="M63" s="212"/>
      <c r="N63" s="212"/>
      <c r="O63" s="62"/>
      <c r="P63" s="62"/>
      <c r="Q63" s="62"/>
      <c r="R63" s="212"/>
      <c r="S63" s="212"/>
      <c r="T63" s="212"/>
      <c r="U63" s="212"/>
      <c r="V63" s="212"/>
      <c r="W63" s="212"/>
      <c r="X63" s="62"/>
      <c r="Y63" s="62"/>
      <c r="Z63" s="216"/>
      <c r="AA63" s="217"/>
      <c r="AB63" s="217"/>
      <c r="AC63" s="217"/>
      <c r="AD63" s="217"/>
      <c r="AE63" s="218"/>
      <c r="AF63" s="62"/>
      <c r="AG63" s="62"/>
      <c r="AH63" s="62"/>
      <c r="AI63" s="212"/>
      <c r="AJ63" s="212"/>
      <c r="AK63" s="212"/>
      <c r="AL63" s="212"/>
      <c r="AM63" s="212"/>
      <c r="AN63" s="212"/>
      <c r="AO63" s="62"/>
      <c r="AP63" s="62"/>
      <c r="AQ63" s="211"/>
      <c r="AR63" s="211"/>
      <c r="AS63" s="211"/>
      <c r="AT63" s="211"/>
      <c r="AU63" s="211"/>
      <c r="AV63" s="211"/>
      <c r="AW63" s="39"/>
      <c r="AX63" s="27"/>
      <c r="AY63" s="27"/>
    </row>
    <row r="64" spans="1:51" ht="14.25" customHeight="1">
      <c r="A64" s="62"/>
      <c r="B64" s="205" t="s">
        <v>36</v>
      </c>
      <c r="C64" s="210"/>
      <c r="D64" s="210"/>
      <c r="E64" s="210"/>
      <c r="F64" s="62"/>
      <c r="G64" s="62"/>
      <c r="H64" s="62"/>
      <c r="I64" s="62"/>
      <c r="J64" s="205" t="s">
        <v>37</v>
      </c>
      <c r="K64" s="210"/>
      <c r="L64" s="210"/>
      <c r="M64" s="210"/>
      <c r="N64" s="62"/>
      <c r="O64" s="62"/>
      <c r="P64" s="62"/>
      <c r="Q64" s="62"/>
      <c r="R64" s="62"/>
      <c r="S64" s="205" t="s">
        <v>38</v>
      </c>
      <c r="T64" s="210"/>
      <c r="U64" s="210"/>
      <c r="V64" s="210"/>
      <c r="W64" s="139"/>
      <c r="X64" s="63"/>
      <c r="Y64" s="63"/>
      <c r="Z64" s="63"/>
      <c r="AA64" s="205" t="s">
        <v>39</v>
      </c>
      <c r="AB64" s="210"/>
      <c r="AC64" s="210"/>
      <c r="AD64" s="210"/>
      <c r="AE64" s="62"/>
      <c r="AF64" s="62"/>
      <c r="AG64" s="62"/>
      <c r="AH64" s="62"/>
      <c r="AI64" s="62"/>
      <c r="AJ64" s="205" t="s">
        <v>40</v>
      </c>
      <c r="AK64" s="210"/>
      <c r="AL64" s="210"/>
      <c r="AM64" s="210"/>
      <c r="AN64" s="62"/>
      <c r="AO64" s="62"/>
      <c r="AP64" s="62"/>
      <c r="AQ64" s="62"/>
      <c r="AR64" s="205" t="s">
        <v>35</v>
      </c>
      <c r="AS64" s="210"/>
      <c r="AT64" s="210"/>
      <c r="AU64" s="210"/>
      <c r="AV64" s="62"/>
      <c r="AW64" s="39"/>
      <c r="AX64" s="27"/>
      <c r="AY64" s="27"/>
    </row>
    <row r="65" spans="1:51" ht="14.25" customHeight="1">
      <c r="A65" s="31"/>
      <c r="B65" s="41"/>
      <c r="C65" s="41"/>
      <c r="D65" s="41"/>
      <c r="E65" s="41"/>
      <c r="F65" s="31"/>
      <c r="G65" s="31"/>
      <c r="H65" s="31"/>
      <c r="I65" s="31"/>
      <c r="J65" s="42"/>
      <c r="K65" s="42"/>
      <c r="L65" s="42"/>
      <c r="M65" s="42"/>
      <c r="N65" s="31"/>
      <c r="O65" s="31"/>
      <c r="P65" s="31"/>
      <c r="Q65" s="31"/>
      <c r="R65" s="31"/>
      <c r="S65" s="41"/>
      <c r="T65" s="41"/>
      <c r="U65" s="41"/>
      <c r="V65" s="41"/>
      <c r="W65" s="43"/>
      <c r="X65" s="14"/>
      <c r="Y65" s="14"/>
      <c r="Z65" s="14"/>
      <c r="AA65" s="41"/>
      <c r="AB65" s="41"/>
      <c r="AC65" s="41"/>
      <c r="AD65" s="41"/>
      <c r="AE65" s="31"/>
      <c r="AF65" s="31"/>
      <c r="AG65" s="31"/>
      <c r="AH65" s="31"/>
      <c r="AI65" s="31"/>
      <c r="AJ65" s="44"/>
      <c r="AK65" s="44"/>
      <c r="AL65" s="44"/>
      <c r="AM65" s="44"/>
      <c r="AN65" s="31"/>
      <c r="AO65" s="31"/>
      <c r="AP65" s="31"/>
      <c r="AQ65" s="31"/>
      <c r="AR65" s="41"/>
      <c r="AS65" s="41"/>
      <c r="AT65" s="41"/>
      <c r="AU65" s="41"/>
      <c r="AV65" s="31"/>
      <c r="AW65" s="27"/>
      <c r="AX65" s="27"/>
      <c r="AY65" s="27"/>
    </row>
    <row r="66" spans="1:51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45"/>
      <c r="S66" s="45"/>
      <c r="T66" s="45"/>
      <c r="U66" s="45"/>
      <c r="V66" s="45"/>
      <c r="W66" s="45"/>
      <c r="X66" s="45"/>
      <c r="Y66" s="45"/>
      <c r="Z66" s="45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</row>
    <row r="67" spans="1:51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</row>
    <row r="68" spans="1:51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</row>
    <row r="69" spans="1:51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</row>
    <row r="70" spans="1:51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</row>
    <row r="71" spans="1:51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</row>
    <row r="72" spans="1:51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</row>
    <row r="73" spans="1:51" ht="14.25" customHeight="1">
      <c r="A73" s="27"/>
      <c r="B73" s="27"/>
      <c r="C73" s="27"/>
      <c r="D73" s="27"/>
      <c r="E73" s="46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</row>
    <row r="74" spans="1:51" ht="14.25" customHeight="1">
      <c r="A74" s="27"/>
      <c r="B74" s="27"/>
      <c r="C74" s="27"/>
      <c r="D74" s="27"/>
      <c r="E74" s="46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</row>
    <row r="75" spans="1:51" ht="14.25" customHeight="1"/>
    <row r="76" spans="1:51" ht="14.25" customHeight="1"/>
  </sheetData>
  <mergeCells count="221">
    <mergeCell ref="AE1:AY1"/>
    <mergeCell ref="Q3:AJ3"/>
    <mergeCell ref="A6:P7"/>
    <mergeCell ref="H9:N9"/>
    <mergeCell ref="O9:U9"/>
    <mergeCell ref="V9:AB9"/>
    <mergeCell ref="AC9:AI9"/>
    <mergeCell ref="AJ9:AL9"/>
    <mergeCell ref="AM9:AO9"/>
    <mergeCell ref="AP9:AR9"/>
    <mergeCell ref="AJ7:AU7"/>
    <mergeCell ref="AV9:AY9"/>
    <mergeCell ref="AS9:AU9"/>
    <mergeCell ref="H10:N11"/>
    <mergeCell ref="O10:U12"/>
    <mergeCell ref="X10:Z10"/>
    <mergeCell ref="AE10:AG10"/>
    <mergeCell ref="AJ10:AL12"/>
    <mergeCell ref="AM10:AO12"/>
    <mergeCell ref="AP10:AR12"/>
    <mergeCell ref="AS10:AU12"/>
    <mergeCell ref="AV10:AY12"/>
    <mergeCell ref="V11:V12"/>
    <mergeCell ref="W11:W12"/>
    <mergeCell ref="AA11:AA12"/>
    <mergeCell ref="AB11:AB12"/>
    <mergeCell ref="AC11:AC12"/>
    <mergeCell ref="AD11:AD12"/>
    <mergeCell ref="AH11:AH12"/>
    <mergeCell ref="AI11:AI12"/>
    <mergeCell ref="H12:N12"/>
    <mergeCell ref="H13:N14"/>
    <mergeCell ref="Q13:S13"/>
    <mergeCell ref="V13:AB15"/>
    <mergeCell ref="AE13:AG13"/>
    <mergeCell ref="AJ13:AL15"/>
    <mergeCell ref="AH14:AH15"/>
    <mergeCell ref="AI14:AI15"/>
    <mergeCell ref="H15:N15"/>
    <mergeCell ref="AP13:AR15"/>
    <mergeCell ref="AS13:AU15"/>
    <mergeCell ref="AV13:AY15"/>
    <mergeCell ref="O14:O15"/>
    <mergeCell ref="P14:P15"/>
    <mergeCell ref="T14:T15"/>
    <mergeCell ref="U14:U15"/>
    <mergeCell ref="AC14:AC15"/>
    <mergeCell ref="AD14:AD15"/>
    <mergeCell ref="H16:N17"/>
    <mergeCell ref="Q16:S16"/>
    <mergeCell ref="X16:Z16"/>
    <mergeCell ref="AC16:AI18"/>
    <mergeCell ref="AJ16:AL18"/>
    <mergeCell ref="AM16:AO18"/>
    <mergeCell ref="AB17:AB18"/>
    <mergeCell ref="H18:N18"/>
    <mergeCell ref="AM13:AO15"/>
    <mergeCell ref="AP16:AR18"/>
    <mergeCell ref="AS16:AU18"/>
    <mergeCell ref="AV16:AY18"/>
    <mergeCell ref="O17:O18"/>
    <mergeCell ref="P17:P18"/>
    <mergeCell ref="T17:T18"/>
    <mergeCell ref="U17:U18"/>
    <mergeCell ref="V17:V18"/>
    <mergeCell ref="W17:W18"/>
    <mergeCell ref="AA17:AA18"/>
    <mergeCell ref="AM21:AO21"/>
    <mergeCell ref="AP21:AR21"/>
    <mergeCell ref="AS21:AU21"/>
    <mergeCell ref="AV21:AY21"/>
    <mergeCell ref="A22:G23"/>
    <mergeCell ref="H22:N24"/>
    <mergeCell ref="Q22:S22"/>
    <mergeCell ref="X22:Z22"/>
    <mergeCell ref="AE22:AG22"/>
    <mergeCell ref="AJ22:AL24"/>
    <mergeCell ref="A21:G21"/>
    <mergeCell ref="H21:N21"/>
    <mergeCell ref="O21:U21"/>
    <mergeCell ref="V21:AB21"/>
    <mergeCell ref="AC21:AI21"/>
    <mergeCell ref="AJ21:AL21"/>
    <mergeCell ref="AH23:AH24"/>
    <mergeCell ref="AI23:AI24"/>
    <mergeCell ref="AM22:AO24"/>
    <mergeCell ref="AP22:AR24"/>
    <mergeCell ref="AS22:AU24"/>
    <mergeCell ref="AV22:AY24"/>
    <mergeCell ref="O23:O24"/>
    <mergeCell ref="P23:P24"/>
    <mergeCell ref="T23:T24"/>
    <mergeCell ref="U23:U24"/>
    <mergeCell ref="V23:V24"/>
    <mergeCell ref="W23:W24"/>
    <mergeCell ref="A24:G24"/>
    <mergeCell ref="A25:G26"/>
    <mergeCell ref="J25:L25"/>
    <mergeCell ref="O25:U27"/>
    <mergeCell ref="X25:Z25"/>
    <mergeCell ref="AE25:AG25"/>
    <mergeCell ref="W26:W27"/>
    <mergeCell ref="AA26:AA27"/>
    <mergeCell ref="AB26:AB27"/>
    <mergeCell ref="AC26:AC27"/>
    <mergeCell ref="AA23:AA24"/>
    <mergeCell ref="AB23:AB24"/>
    <mergeCell ref="AC23:AC24"/>
    <mergeCell ref="AD23:AD24"/>
    <mergeCell ref="A27:G27"/>
    <mergeCell ref="AD26:AD27"/>
    <mergeCell ref="AH26:AH27"/>
    <mergeCell ref="AI26:AI27"/>
    <mergeCell ref="AP25:AR27"/>
    <mergeCell ref="AS25:AU27"/>
    <mergeCell ref="AV25:AY27"/>
    <mergeCell ref="A28:G29"/>
    <mergeCell ref="J28:L28"/>
    <mergeCell ref="Q28:S28"/>
    <mergeCell ref="V28:AB30"/>
    <mergeCell ref="AE28:AG28"/>
    <mergeCell ref="P29:P30"/>
    <mergeCell ref="AJ25:AL27"/>
    <mergeCell ref="AM25:AO27"/>
    <mergeCell ref="H26:H27"/>
    <mergeCell ref="I26:I27"/>
    <mergeCell ref="M26:M27"/>
    <mergeCell ref="N26:N27"/>
    <mergeCell ref="V26:V27"/>
    <mergeCell ref="AJ28:AL30"/>
    <mergeCell ref="AM28:AO30"/>
    <mergeCell ref="AP28:AR30"/>
    <mergeCell ref="AS28:AU30"/>
    <mergeCell ref="AV28:AY30"/>
    <mergeCell ref="H29:H30"/>
    <mergeCell ref="I29:I30"/>
    <mergeCell ref="M29:M30"/>
    <mergeCell ref="N29:N30"/>
    <mergeCell ref="O29:O30"/>
    <mergeCell ref="A30:G30"/>
    <mergeCell ref="A31:G32"/>
    <mergeCell ref="J31:L31"/>
    <mergeCell ref="Q31:S31"/>
    <mergeCell ref="X31:Z31"/>
    <mergeCell ref="AC31:AI33"/>
    <mergeCell ref="P32:P33"/>
    <mergeCell ref="T32:T33"/>
    <mergeCell ref="U32:U33"/>
    <mergeCell ref="V32:V33"/>
    <mergeCell ref="T29:T30"/>
    <mergeCell ref="U29:U30"/>
    <mergeCell ref="AC29:AC30"/>
    <mergeCell ref="AD29:AD30"/>
    <mergeCell ref="AH29:AH30"/>
    <mergeCell ref="AI29:AI30"/>
    <mergeCell ref="W32:W33"/>
    <mergeCell ref="AA32:AA33"/>
    <mergeCell ref="AB32:AB33"/>
    <mergeCell ref="A33:G33"/>
    <mergeCell ref="AP31:AR33"/>
    <mergeCell ref="AS31:AU33"/>
    <mergeCell ref="AV31:AY33"/>
    <mergeCell ref="H32:H33"/>
    <mergeCell ref="I32:I33"/>
    <mergeCell ref="M32:M33"/>
    <mergeCell ref="N32:N33"/>
    <mergeCell ref="O32:O33"/>
    <mergeCell ref="AJ40:AU40"/>
    <mergeCell ref="U47:U48"/>
    <mergeCell ref="AA47:AA48"/>
    <mergeCell ref="AF47:AG47"/>
    <mergeCell ref="AH47:AL47"/>
    <mergeCell ref="AF48:AG48"/>
    <mergeCell ref="W46:Y46"/>
    <mergeCell ref="A39:P40"/>
    <mergeCell ref="AJ31:AL33"/>
    <mergeCell ref="AM31:AO33"/>
    <mergeCell ref="AH48:AL48"/>
    <mergeCell ref="V49:AA49"/>
    <mergeCell ref="AF49:AG49"/>
    <mergeCell ref="AH49:AL49"/>
    <mergeCell ref="W50:Z50"/>
    <mergeCell ref="AF50:AL50"/>
    <mergeCell ref="W52:Y52"/>
    <mergeCell ref="W43:Z43"/>
    <mergeCell ref="V44:AA44"/>
    <mergeCell ref="AF46:AG46"/>
    <mergeCell ref="AH46:AL46"/>
    <mergeCell ref="AF61:AH61"/>
    <mergeCell ref="F55:F56"/>
    <mergeCell ref="L55:L56"/>
    <mergeCell ref="W55:Z55"/>
    <mergeCell ref="AK55:AK56"/>
    <mergeCell ref="AQ55:AQ56"/>
    <mergeCell ref="AF51:AL51"/>
    <mergeCell ref="U53:U54"/>
    <mergeCell ref="AA53:AA54"/>
    <mergeCell ref="O61:Q61"/>
    <mergeCell ref="U58:U59"/>
    <mergeCell ref="AA58:AA59"/>
    <mergeCell ref="AF58:AH58"/>
    <mergeCell ref="O58:Q58"/>
    <mergeCell ref="AO4:AY4"/>
    <mergeCell ref="AM54:AO54"/>
    <mergeCell ref="H54:J54"/>
    <mergeCell ref="B64:E64"/>
    <mergeCell ref="J64:M64"/>
    <mergeCell ref="S64:V64"/>
    <mergeCell ref="AA64:AD64"/>
    <mergeCell ref="AJ64:AM64"/>
    <mergeCell ref="AR64:AU64"/>
    <mergeCell ref="S59:S60"/>
    <mergeCell ref="AD59:AD60"/>
    <mergeCell ref="AJ59:AJ60"/>
    <mergeCell ref="M59:M60"/>
    <mergeCell ref="AQ62:AV63"/>
    <mergeCell ref="AI62:AN63"/>
    <mergeCell ref="Z62:AE63"/>
    <mergeCell ref="R62:W63"/>
    <mergeCell ref="I62:N63"/>
    <mergeCell ref="A62:F63"/>
  </mergeCells>
  <phoneticPr fontId="2"/>
  <pageMargins left="0.59055118110236227" right="0.39370078740157483" top="0.78740157480314965" bottom="0.59055118110236227" header="0" footer="0.39370078740157483"/>
  <pageSetup paperSize="9" scale="78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L83"/>
  <sheetViews>
    <sheetView tabSelected="1" view="pageBreakPreview" topLeftCell="A43" zoomScaleNormal="86" zoomScaleSheetLayoutView="100" workbookViewId="0">
      <selection activeCell="Y75" sqref="Y75"/>
    </sheetView>
  </sheetViews>
  <sheetFormatPr defaultColWidth="2.25" defaultRowHeight="13.5"/>
  <cols>
    <col min="1" max="6" width="2.25" style="9"/>
    <col min="7" max="7" width="2.5" style="9" bestFit="1" customWidth="1"/>
    <col min="8" max="8" width="2.25" style="9"/>
    <col min="9" max="9" width="2.5" style="9" bestFit="1" customWidth="1"/>
    <col min="10" max="10" width="2.25" style="9"/>
    <col min="11" max="11" width="2.5" style="9" bestFit="1" customWidth="1"/>
    <col min="12" max="12" width="2.25" style="9"/>
    <col min="13" max="13" width="2.5" style="9" bestFit="1" customWidth="1"/>
    <col min="14" max="14" width="2.25" style="9"/>
    <col min="15" max="15" width="2.5" style="9" bestFit="1" customWidth="1"/>
    <col min="16" max="16" width="2.25" style="9"/>
    <col min="17" max="17" width="2.5" style="9" bestFit="1" customWidth="1"/>
    <col min="18" max="18" width="2.25" style="9"/>
    <col min="19" max="19" width="2.5" style="9" bestFit="1" customWidth="1"/>
    <col min="20" max="20" width="2.25" style="9"/>
    <col min="21" max="21" width="2.5" style="9" bestFit="1" customWidth="1"/>
    <col min="22" max="22" width="2.25" style="9" customWidth="1"/>
    <col min="23" max="23" width="2.5" style="9" bestFit="1" customWidth="1"/>
    <col min="24" max="24" width="2.25" style="9"/>
    <col min="25" max="25" width="2.5" style="9" bestFit="1" customWidth="1"/>
    <col min="26" max="32" width="2.25" style="9"/>
    <col min="33" max="33" width="2.5" style="9" bestFit="1" customWidth="1"/>
    <col min="34" max="34" width="2.25" style="9"/>
    <col min="35" max="35" width="2.5" style="9" bestFit="1" customWidth="1"/>
    <col min="36" max="36" width="2.25" style="10"/>
    <col min="37" max="37" width="2.5" style="10" bestFit="1" customWidth="1"/>
    <col min="38" max="38" width="2.25" style="10"/>
    <col min="39" max="39" width="2.5" style="10" bestFit="1" customWidth="1"/>
    <col min="40" max="40" width="2.25" style="10"/>
    <col min="41" max="41" width="2.5" style="9" bestFit="1" customWidth="1"/>
    <col min="42" max="42" width="2.25" style="9"/>
    <col min="43" max="43" width="2.5" style="9" bestFit="1" customWidth="1"/>
    <col min="44" max="44" width="2.25" style="9"/>
    <col min="45" max="45" width="2.5" style="9" bestFit="1" customWidth="1"/>
    <col min="46" max="46" width="2.25" style="9"/>
    <col min="47" max="47" width="2.5" style="9" bestFit="1" customWidth="1"/>
    <col min="48" max="48" width="2.25" style="9"/>
    <col min="49" max="49" width="2.5" style="9" bestFit="1" customWidth="1"/>
    <col min="50" max="50" width="2.25" style="9"/>
    <col min="51" max="51" width="2.5" style="9" bestFit="1" customWidth="1"/>
    <col min="52" max="54" width="2.25" style="9"/>
    <col min="55" max="16384" width="2.25" style="16"/>
  </cols>
  <sheetData>
    <row r="1" spans="1:56">
      <c r="AI1" s="310" t="s">
        <v>41</v>
      </c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</row>
    <row r="3" spans="1:56" ht="32.1" customHeight="1" thickBot="1">
      <c r="H3" s="1"/>
      <c r="I3" s="1"/>
      <c r="J3" s="1"/>
      <c r="K3" s="1"/>
      <c r="L3" s="1"/>
      <c r="M3" s="1"/>
      <c r="N3" s="1"/>
      <c r="O3" s="1"/>
      <c r="P3" s="1"/>
      <c r="Q3" s="311" t="s">
        <v>151</v>
      </c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1"/>
      <c r="AL3" s="1"/>
      <c r="AM3" s="1"/>
      <c r="AN3" s="1"/>
      <c r="AO3" s="1"/>
      <c r="AP3" s="1"/>
      <c r="AQ3" s="1"/>
      <c r="AR3" s="1"/>
      <c r="AS3" s="1"/>
      <c r="BC3" s="47"/>
      <c r="BD3" s="47"/>
    </row>
    <row r="4" spans="1:56" ht="20.25" customHeight="1" thickTop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s">
        <v>134</v>
      </c>
      <c r="AL4" s="141"/>
      <c r="AM4" s="141"/>
      <c r="AN4" s="141"/>
      <c r="AO4" s="208" t="s">
        <v>133</v>
      </c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BC4" s="47"/>
      <c r="BD4" s="47"/>
    </row>
    <row r="5" spans="1:56" ht="20.25" customHeight="1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4"/>
      <c r="AP5" s="4"/>
      <c r="BC5" s="47"/>
      <c r="BD5" s="47"/>
    </row>
    <row r="6" spans="1:56" ht="13.5" customHeight="1">
      <c r="A6" s="318" t="s">
        <v>15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BC6" s="47"/>
      <c r="BD6" s="47"/>
    </row>
    <row r="7" spans="1:56" ht="24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18"/>
      <c r="R7" s="18"/>
      <c r="S7" s="18"/>
      <c r="T7" s="18"/>
      <c r="AH7" s="19"/>
      <c r="AI7" s="5"/>
      <c r="AJ7" s="252" t="s">
        <v>135</v>
      </c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169"/>
      <c r="AW7" s="168"/>
      <c r="AX7" s="168"/>
      <c r="BC7" s="47"/>
      <c r="BD7" s="47"/>
    </row>
    <row r="8" spans="1:56" ht="22.5" customHeight="1">
      <c r="A8" s="13"/>
      <c r="B8" s="13"/>
      <c r="C8" s="13"/>
      <c r="D8" s="13"/>
      <c r="E8" s="13" t="s">
        <v>23</v>
      </c>
      <c r="G8" s="48"/>
      <c r="AH8" s="20"/>
      <c r="AI8" s="20"/>
      <c r="AJ8" s="20"/>
      <c r="AK8" s="20"/>
      <c r="AL8" s="20"/>
      <c r="AM8" s="20"/>
      <c r="AN8" s="20"/>
      <c r="BC8" s="47"/>
      <c r="BD8" s="47"/>
    </row>
    <row r="9" spans="1:56" ht="28.5" customHeight="1">
      <c r="A9" s="292" t="s">
        <v>24</v>
      </c>
      <c r="B9" s="293"/>
      <c r="C9" s="293"/>
      <c r="D9" s="293"/>
      <c r="E9" s="293"/>
      <c r="F9" s="293"/>
      <c r="G9" s="294"/>
      <c r="H9" s="292" t="str">
        <f>A10</f>
        <v>織田</v>
      </c>
      <c r="I9" s="295"/>
      <c r="J9" s="295"/>
      <c r="K9" s="295"/>
      <c r="L9" s="295"/>
      <c r="M9" s="295"/>
      <c r="N9" s="296"/>
      <c r="O9" s="295" t="str">
        <f>A13</f>
        <v>富来</v>
      </c>
      <c r="P9" s="295"/>
      <c r="Q9" s="295"/>
      <c r="R9" s="295"/>
      <c r="S9" s="295"/>
      <c r="T9" s="295"/>
      <c r="U9" s="296"/>
      <c r="V9" s="292" t="str">
        <f>A16</f>
        <v>大谷</v>
      </c>
      <c r="W9" s="295"/>
      <c r="X9" s="295"/>
      <c r="Y9" s="295"/>
      <c r="Z9" s="295"/>
      <c r="AA9" s="295"/>
      <c r="AB9" s="296"/>
      <c r="AC9" s="292" t="str">
        <f>A19</f>
        <v>巻東</v>
      </c>
      <c r="AD9" s="295"/>
      <c r="AE9" s="295"/>
      <c r="AF9" s="295"/>
      <c r="AG9" s="295"/>
      <c r="AH9" s="295"/>
      <c r="AI9" s="295"/>
      <c r="AJ9" s="298" t="s">
        <v>2</v>
      </c>
      <c r="AK9" s="244"/>
      <c r="AL9" s="244"/>
      <c r="AM9" s="287" t="s">
        <v>3</v>
      </c>
      <c r="AN9" s="244"/>
      <c r="AO9" s="244"/>
      <c r="AP9" s="287" t="s">
        <v>4</v>
      </c>
      <c r="AQ9" s="244"/>
      <c r="AR9" s="244"/>
      <c r="AS9" s="288" t="s">
        <v>5</v>
      </c>
      <c r="AT9" s="289"/>
      <c r="AU9" s="289"/>
      <c r="AV9" s="288" t="s">
        <v>6</v>
      </c>
      <c r="AW9" s="289"/>
      <c r="AX9" s="289"/>
      <c r="AY9" s="289"/>
      <c r="BC9" s="47"/>
      <c r="BD9" s="47"/>
    </row>
    <row r="10" spans="1:56" ht="15" customHeight="1">
      <c r="A10" s="257" t="s">
        <v>153</v>
      </c>
      <c r="B10" s="258"/>
      <c r="C10" s="258"/>
      <c r="D10" s="258"/>
      <c r="E10" s="258"/>
      <c r="F10" s="258"/>
      <c r="G10" s="259"/>
      <c r="H10" s="300"/>
      <c r="I10" s="301"/>
      <c r="J10" s="301"/>
      <c r="K10" s="301"/>
      <c r="L10" s="301"/>
      <c r="M10" s="301"/>
      <c r="N10" s="302"/>
      <c r="O10" s="117" t="s">
        <v>16</v>
      </c>
      <c r="P10" s="118"/>
      <c r="Q10" s="299" t="str">
        <f>IF(O11="","",IF(O11&gt;U11,"○",IF(O11=U11,"△","●")))</f>
        <v>○</v>
      </c>
      <c r="R10" s="299"/>
      <c r="S10" s="299"/>
      <c r="T10" s="118"/>
      <c r="U10" s="119"/>
      <c r="V10" s="117" t="s">
        <v>17</v>
      </c>
      <c r="W10" s="118"/>
      <c r="X10" s="299" t="str">
        <f>IF(V11="","",IF(V11&gt;AB11,"○",IF(V11=AB11,"△","●")))</f>
        <v>●</v>
      </c>
      <c r="Y10" s="299"/>
      <c r="Z10" s="299"/>
      <c r="AA10" s="118"/>
      <c r="AB10" s="119"/>
      <c r="AC10" s="117" t="s">
        <v>18</v>
      </c>
      <c r="AD10" s="118"/>
      <c r="AE10" s="299" t="str">
        <f>IF(AC11="","",IF(AC11&gt;AI11,"○",IF(AC11=AI11,"△","●")))</f>
        <v>○</v>
      </c>
      <c r="AF10" s="299"/>
      <c r="AG10" s="299"/>
      <c r="AH10" s="118"/>
      <c r="AI10" s="128"/>
      <c r="AJ10" s="309">
        <f>COUNTIF(O10:AI10,"○")*3+COUNTIF(O10:AI10,"△")</f>
        <v>6</v>
      </c>
      <c r="AK10" s="244"/>
      <c r="AL10" s="244"/>
      <c r="AM10" s="243">
        <f>O11+V11+AC11</f>
        <v>13</v>
      </c>
      <c r="AN10" s="244"/>
      <c r="AO10" s="244"/>
      <c r="AP10" s="243">
        <f>U11+AB11+AI11</f>
        <v>5</v>
      </c>
      <c r="AQ10" s="243"/>
      <c r="AR10" s="243"/>
      <c r="AS10" s="243">
        <f>AM10-AP10</f>
        <v>8</v>
      </c>
      <c r="AT10" s="243"/>
      <c r="AU10" s="243"/>
      <c r="AV10" s="245">
        <v>2</v>
      </c>
      <c r="AW10" s="245"/>
      <c r="AX10" s="245"/>
      <c r="AY10" s="245"/>
      <c r="BC10" s="47"/>
      <c r="BD10" s="47"/>
    </row>
    <row r="11" spans="1:56" ht="15" customHeight="1">
      <c r="A11" s="260"/>
      <c r="B11" s="261"/>
      <c r="C11" s="261"/>
      <c r="D11" s="261"/>
      <c r="E11" s="261"/>
      <c r="F11" s="261"/>
      <c r="G11" s="262"/>
      <c r="H11" s="303"/>
      <c r="I11" s="304"/>
      <c r="J11" s="304"/>
      <c r="K11" s="304"/>
      <c r="L11" s="304"/>
      <c r="M11" s="304"/>
      <c r="N11" s="305"/>
      <c r="O11" s="246">
        <f>Q11+Q12</f>
        <v>7</v>
      </c>
      <c r="P11" s="248" t="s">
        <v>25</v>
      </c>
      <c r="Q11" s="112">
        <v>2</v>
      </c>
      <c r="R11" s="113" t="s">
        <v>26</v>
      </c>
      <c r="S11" s="112">
        <v>0</v>
      </c>
      <c r="T11" s="248" t="s">
        <v>27</v>
      </c>
      <c r="U11" s="250">
        <f>S11+S12</f>
        <v>0</v>
      </c>
      <c r="V11" s="246">
        <f>X11+X12</f>
        <v>1</v>
      </c>
      <c r="W11" s="248" t="s">
        <v>25</v>
      </c>
      <c r="X11" s="112">
        <v>1</v>
      </c>
      <c r="Y11" s="113" t="s">
        <v>26</v>
      </c>
      <c r="Z11" s="112">
        <v>0</v>
      </c>
      <c r="AA11" s="248" t="s">
        <v>27</v>
      </c>
      <c r="AB11" s="250">
        <f>Z11+Z12</f>
        <v>4</v>
      </c>
      <c r="AC11" s="246">
        <f>AE11+AE12</f>
        <v>5</v>
      </c>
      <c r="AD11" s="248" t="s">
        <v>25</v>
      </c>
      <c r="AE11" s="112">
        <v>2</v>
      </c>
      <c r="AF11" s="113" t="s">
        <v>26</v>
      </c>
      <c r="AG11" s="112">
        <v>1</v>
      </c>
      <c r="AH11" s="248" t="s">
        <v>27</v>
      </c>
      <c r="AI11" s="250">
        <f>AG11+AG12</f>
        <v>1</v>
      </c>
      <c r="AJ11" s="309"/>
      <c r="AK11" s="244"/>
      <c r="AL11" s="244"/>
      <c r="AM11" s="243"/>
      <c r="AN11" s="244"/>
      <c r="AO11" s="244"/>
      <c r="AP11" s="243"/>
      <c r="AQ11" s="243"/>
      <c r="AR11" s="243"/>
      <c r="AS11" s="243"/>
      <c r="AT11" s="243"/>
      <c r="AU11" s="243"/>
      <c r="AV11" s="245"/>
      <c r="AW11" s="245"/>
      <c r="AX11" s="245"/>
      <c r="AY11" s="245"/>
      <c r="BC11" s="47"/>
      <c r="BD11" s="47"/>
    </row>
    <row r="12" spans="1:56" ht="15" customHeight="1">
      <c r="A12" s="254" t="s">
        <v>154</v>
      </c>
      <c r="B12" s="255"/>
      <c r="C12" s="255"/>
      <c r="D12" s="255"/>
      <c r="E12" s="255"/>
      <c r="F12" s="255"/>
      <c r="G12" s="256"/>
      <c r="H12" s="306"/>
      <c r="I12" s="307"/>
      <c r="J12" s="307"/>
      <c r="K12" s="307"/>
      <c r="L12" s="307"/>
      <c r="M12" s="307"/>
      <c r="N12" s="308"/>
      <c r="O12" s="247"/>
      <c r="P12" s="249"/>
      <c r="Q12" s="114">
        <v>5</v>
      </c>
      <c r="R12" s="115" t="s">
        <v>26</v>
      </c>
      <c r="S12" s="114">
        <v>0</v>
      </c>
      <c r="T12" s="249"/>
      <c r="U12" s="251"/>
      <c r="V12" s="247"/>
      <c r="W12" s="249"/>
      <c r="X12" s="114">
        <v>0</v>
      </c>
      <c r="Y12" s="115" t="s">
        <v>26</v>
      </c>
      <c r="Z12" s="114">
        <v>4</v>
      </c>
      <c r="AA12" s="249"/>
      <c r="AB12" s="251"/>
      <c r="AC12" s="247"/>
      <c r="AD12" s="249"/>
      <c r="AE12" s="114">
        <v>3</v>
      </c>
      <c r="AF12" s="115" t="s">
        <v>26</v>
      </c>
      <c r="AG12" s="114">
        <v>0</v>
      </c>
      <c r="AH12" s="249"/>
      <c r="AI12" s="251"/>
      <c r="AJ12" s="309"/>
      <c r="AK12" s="244"/>
      <c r="AL12" s="244"/>
      <c r="AM12" s="243"/>
      <c r="AN12" s="244"/>
      <c r="AO12" s="244"/>
      <c r="AP12" s="243"/>
      <c r="AQ12" s="243"/>
      <c r="AR12" s="243"/>
      <c r="AS12" s="243"/>
      <c r="AT12" s="243"/>
      <c r="AU12" s="243"/>
      <c r="AV12" s="245"/>
      <c r="AW12" s="245"/>
      <c r="AX12" s="245"/>
      <c r="AY12" s="245"/>
      <c r="BC12" s="47"/>
      <c r="BD12" s="47"/>
    </row>
    <row r="13" spans="1:56" ht="15" customHeight="1">
      <c r="A13" s="257" t="s">
        <v>155</v>
      </c>
      <c r="B13" s="258"/>
      <c r="C13" s="258"/>
      <c r="D13" s="258"/>
      <c r="E13" s="258"/>
      <c r="F13" s="258"/>
      <c r="G13" s="259"/>
      <c r="H13" s="117" t="s">
        <v>28</v>
      </c>
      <c r="I13" s="120"/>
      <c r="J13" s="299" t="str">
        <f>IF(H14="","",IF(H14&gt;N14,"○",IF(H14=N14,"△","●")))</f>
        <v>●</v>
      </c>
      <c r="K13" s="299"/>
      <c r="L13" s="299"/>
      <c r="M13" s="120"/>
      <c r="N13" s="116"/>
      <c r="O13" s="300"/>
      <c r="P13" s="301"/>
      <c r="Q13" s="301"/>
      <c r="R13" s="301"/>
      <c r="S13" s="301"/>
      <c r="T13" s="301"/>
      <c r="U13" s="302"/>
      <c r="V13" s="117" t="s">
        <v>29</v>
      </c>
      <c r="W13" s="120"/>
      <c r="X13" s="299" t="str">
        <f>IF(V14="","",IF(V14&gt;AB14,"○",IF(V14=AB14,"△","●")))</f>
        <v>●</v>
      </c>
      <c r="Y13" s="299"/>
      <c r="Z13" s="299"/>
      <c r="AA13" s="120"/>
      <c r="AB13" s="116"/>
      <c r="AC13" s="117" t="s">
        <v>30</v>
      </c>
      <c r="AD13" s="120"/>
      <c r="AE13" s="299" t="str">
        <f>IF(AC14="","",IF(AC14&gt;AI14,"○",IF(AC14=AI14,"△","●")))</f>
        <v>●</v>
      </c>
      <c r="AF13" s="299"/>
      <c r="AG13" s="299"/>
      <c r="AH13" s="120"/>
      <c r="AI13" s="129"/>
      <c r="AJ13" s="309">
        <f>COUNTIF(H13:AI13,"○")*3+COUNTIF(H13:AI13,"△")</f>
        <v>0</v>
      </c>
      <c r="AK13" s="244"/>
      <c r="AL13" s="244"/>
      <c r="AM13" s="279">
        <f>H14+V14+AC14</f>
        <v>1</v>
      </c>
      <c r="AN13" s="280"/>
      <c r="AO13" s="281"/>
      <c r="AP13" s="243">
        <f>N14+AB14+AI14</f>
        <v>19</v>
      </c>
      <c r="AQ13" s="243"/>
      <c r="AR13" s="243"/>
      <c r="AS13" s="243">
        <f>AM13-AP13</f>
        <v>-18</v>
      </c>
      <c r="AT13" s="243"/>
      <c r="AU13" s="243"/>
      <c r="AV13" s="245">
        <v>4</v>
      </c>
      <c r="AW13" s="245"/>
      <c r="AX13" s="245"/>
      <c r="AY13" s="245"/>
      <c r="BC13" s="47"/>
      <c r="BD13" s="47"/>
    </row>
    <row r="14" spans="1:56" ht="15" customHeight="1">
      <c r="A14" s="260"/>
      <c r="B14" s="261"/>
      <c r="C14" s="261"/>
      <c r="D14" s="261"/>
      <c r="E14" s="261"/>
      <c r="F14" s="261"/>
      <c r="G14" s="262"/>
      <c r="H14" s="246">
        <f>J14+J15</f>
        <v>0</v>
      </c>
      <c r="I14" s="248" t="s">
        <v>25</v>
      </c>
      <c r="J14" s="113">
        <f>S11</f>
        <v>0</v>
      </c>
      <c r="K14" s="113" t="s">
        <v>26</v>
      </c>
      <c r="L14" s="113">
        <f>Q11</f>
        <v>2</v>
      </c>
      <c r="M14" s="248" t="s">
        <v>27</v>
      </c>
      <c r="N14" s="250">
        <f>L14+L15</f>
        <v>7</v>
      </c>
      <c r="O14" s="303"/>
      <c r="P14" s="304"/>
      <c r="Q14" s="304"/>
      <c r="R14" s="304"/>
      <c r="S14" s="304"/>
      <c r="T14" s="304"/>
      <c r="U14" s="305"/>
      <c r="V14" s="246">
        <f>X14+X15</f>
        <v>1</v>
      </c>
      <c r="W14" s="248" t="s">
        <v>25</v>
      </c>
      <c r="X14" s="112">
        <v>0</v>
      </c>
      <c r="Y14" s="113" t="s">
        <v>26</v>
      </c>
      <c r="Z14" s="112">
        <v>6</v>
      </c>
      <c r="AA14" s="248" t="s">
        <v>27</v>
      </c>
      <c r="AB14" s="250">
        <f>Z14+Z15</f>
        <v>9</v>
      </c>
      <c r="AC14" s="246">
        <f>AE14+AE15</f>
        <v>0</v>
      </c>
      <c r="AD14" s="248" t="s">
        <v>25</v>
      </c>
      <c r="AE14" s="112">
        <v>0</v>
      </c>
      <c r="AF14" s="113" t="s">
        <v>26</v>
      </c>
      <c r="AG14" s="112">
        <v>1</v>
      </c>
      <c r="AH14" s="248" t="s">
        <v>27</v>
      </c>
      <c r="AI14" s="250">
        <f>AG14+AG15</f>
        <v>3</v>
      </c>
      <c r="AJ14" s="309"/>
      <c r="AK14" s="244"/>
      <c r="AL14" s="244"/>
      <c r="AM14" s="282"/>
      <c r="AN14" s="237"/>
      <c r="AO14" s="283"/>
      <c r="AP14" s="243"/>
      <c r="AQ14" s="243"/>
      <c r="AR14" s="243"/>
      <c r="AS14" s="243"/>
      <c r="AT14" s="243"/>
      <c r="AU14" s="243"/>
      <c r="AV14" s="245"/>
      <c r="AW14" s="245"/>
      <c r="AX14" s="245"/>
      <c r="AY14" s="245"/>
      <c r="BC14" s="47"/>
      <c r="BD14" s="47"/>
    </row>
    <row r="15" spans="1:56" ht="15" customHeight="1">
      <c r="A15" s="254" t="s">
        <v>156</v>
      </c>
      <c r="B15" s="255"/>
      <c r="C15" s="255"/>
      <c r="D15" s="255"/>
      <c r="E15" s="255"/>
      <c r="F15" s="255"/>
      <c r="G15" s="256"/>
      <c r="H15" s="247"/>
      <c r="I15" s="249"/>
      <c r="J15" s="115">
        <f>S12</f>
        <v>0</v>
      </c>
      <c r="K15" s="115" t="s">
        <v>26</v>
      </c>
      <c r="L15" s="115">
        <f>Q12</f>
        <v>5</v>
      </c>
      <c r="M15" s="249"/>
      <c r="N15" s="251"/>
      <c r="O15" s="306"/>
      <c r="P15" s="307"/>
      <c r="Q15" s="307"/>
      <c r="R15" s="307"/>
      <c r="S15" s="307"/>
      <c r="T15" s="307"/>
      <c r="U15" s="308"/>
      <c r="V15" s="247"/>
      <c r="W15" s="249"/>
      <c r="X15" s="114">
        <v>1</v>
      </c>
      <c r="Y15" s="115" t="s">
        <v>26</v>
      </c>
      <c r="Z15" s="114">
        <v>3</v>
      </c>
      <c r="AA15" s="249"/>
      <c r="AB15" s="251"/>
      <c r="AC15" s="247"/>
      <c r="AD15" s="249"/>
      <c r="AE15" s="114">
        <v>0</v>
      </c>
      <c r="AF15" s="115" t="s">
        <v>26</v>
      </c>
      <c r="AG15" s="114">
        <v>2</v>
      </c>
      <c r="AH15" s="249"/>
      <c r="AI15" s="251"/>
      <c r="AJ15" s="309"/>
      <c r="AK15" s="244"/>
      <c r="AL15" s="244"/>
      <c r="AM15" s="284"/>
      <c r="AN15" s="285"/>
      <c r="AO15" s="286"/>
      <c r="AP15" s="243"/>
      <c r="AQ15" s="243"/>
      <c r="AR15" s="243"/>
      <c r="AS15" s="243"/>
      <c r="AT15" s="243"/>
      <c r="AU15" s="243"/>
      <c r="AV15" s="245"/>
      <c r="AW15" s="245"/>
      <c r="AX15" s="245"/>
      <c r="AY15" s="245"/>
      <c r="BC15" s="47"/>
      <c r="BD15" s="47"/>
    </row>
    <row r="16" spans="1:56" ht="15" customHeight="1">
      <c r="A16" s="257" t="s">
        <v>157</v>
      </c>
      <c r="B16" s="258"/>
      <c r="C16" s="258"/>
      <c r="D16" s="258"/>
      <c r="E16" s="258"/>
      <c r="F16" s="258"/>
      <c r="G16" s="259"/>
      <c r="H16" s="117" t="s">
        <v>31</v>
      </c>
      <c r="I16" s="118"/>
      <c r="J16" s="299" t="str">
        <f>IF(H17="","",IF(H17&gt;N17,"○",IF(H17=N17,"△","●")))</f>
        <v>○</v>
      </c>
      <c r="K16" s="299"/>
      <c r="L16" s="299"/>
      <c r="M16" s="118"/>
      <c r="N16" s="119"/>
      <c r="O16" s="118" t="s">
        <v>29</v>
      </c>
      <c r="P16" s="120"/>
      <c r="Q16" s="299" t="str">
        <f>IF(O17="","",IF(O17&gt;U17,"○",IF(O17=U17,"△","●")))</f>
        <v>○</v>
      </c>
      <c r="R16" s="299"/>
      <c r="S16" s="299"/>
      <c r="T16" s="120"/>
      <c r="U16" s="116"/>
      <c r="V16" s="300"/>
      <c r="W16" s="301"/>
      <c r="X16" s="301"/>
      <c r="Y16" s="301"/>
      <c r="Z16" s="301"/>
      <c r="AA16" s="301"/>
      <c r="AB16" s="302"/>
      <c r="AC16" s="118" t="s">
        <v>32</v>
      </c>
      <c r="AD16" s="120"/>
      <c r="AE16" s="299" t="str">
        <f>IF(AC17="","",IF(AC17&gt;AI17,"○",IF(AC17=AI17,"△","●")))</f>
        <v>○</v>
      </c>
      <c r="AF16" s="299"/>
      <c r="AG16" s="299"/>
      <c r="AH16" s="120"/>
      <c r="AI16" s="129"/>
      <c r="AJ16" s="309">
        <f>COUNTIF(H16:AI16,"○")*3+COUNTIF(H16:AI16,"△")</f>
        <v>9</v>
      </c>
      <c r="AK16" s="244"/>
      <c r="AL16" s="244"/>
      <c r="AM16" s="243">
        <f>H17+O17+AC17</f>
        <v>18</v>
      </c>
      <c r="AN16" s="244"/>
      <c r="AO16" s="244"/>
      <c r="AP16" s="243">
        <f>N17+U17+AI17</f>
        <v>2</v>
      </c>
      <c r="AQ16" s="243"/>
      <c r="AR16" s="243"/>
      <c r="AS16" s="243">
        <f>AM16-AP16</f>
        <v>16</v>
      </c>
      <c r="AT16" s="243"/>
      <c r="AU16" s="243"/>
      <c r="AV16" s="245">
        <v>1</v>
      </c>
      <c r="AW16" s="245"/>
      <c r="AX16" s="245"/>
      <c r="AY16" s="245"/>
      <c r="BC16" s="47"/>
      <c r="BD16" s="47"/>
    </row>
    <row r="17" spans="1:64" ht="15" customHeight="1">
      <c r="A17" s="260"/>
      <c r="B17" s="261"/>
      <c r="C17" s="261"/>
      <c r="D17" s="261"/>
      <c r="E17" s="261"/>
      <c r="F17" s="261"/>
      <c r="G17" s="262"/>
      <c r="H17" s="246">
        <f>J17+J18</f>
        <v>4</v>
      </c>
      <c r="I17" s="248" t="s">
        <v>25</v>
      </c>
      <c r="J17" s="113">
        <f>Z11</f>
        <v>0</v>
      </c>
      <c r="K17" s="113" t="s">
        <v>26</v>
      </c>
      <c r="L17" s="113">
        <f>X11</f>
        <v>1</v>
      </c>
      <c r="M17" s="248" t="s">
        <v>27</v>
      </c>
      <c r="N17" s="250">
        <f>L17+L18</f>
        <v>1</v>
      </c>
      <c r="O17" s="246">
        <f>Q17+Q18</f>
        <v>9</v>
      </c>
      <c r="P17" s="248" t="s">
        <v>25</v>
      </c>
      <c r="Q17" s="113">
        <f>Z14</f>
        <v>6</v>
      </c>
      <c r="R17" s="113" t="s">
        <v>26</v>
      </c>
      <c r="S17" s="113">
        <f>X14</f>
        <v>0</v>
      </c>
      <c r="T17" s="248" t="s">
        <v>27</v>
      </c>
      <c r="U17" s="250">
        <f>S17+S18</f>
        <v>1</v>
      </c>
      <c r="V17" s="303"/>
      <c r="W17" s="304"/>
      <c r="X17" s="304"/>
      <c r="Y17" s="304"/>
      <c r="Z17" s="304"/>
      <c r="AA17" s="304"/>
      <c r="AB17" s="305"/>
      <c r="AC17" s="246">
        <f>AE17+AE18</f>
        <v>5</v>
      </c>
      <c r="AD17" s="248" t="s">
        <v>25</v>
      </c>
      <c r="AE17" s="112">
        <v>3</v>
      </c>
      <c r="AF17" s="113" t="s">
        <v>26</v>
      </c>
      <c r="AG17" s="112">
        <v>0</v>
      </c>
      <c r="AH17" s="248" t="s">
        <v>27</v>
      </c>
      <c r="AI17" s="250">
        <f>AG17+AG18</f>
        <v>0</v>
      </c>
      <c r="AJ17" s="309"/>
      <c r="AK17" s="244"/>
      <c r="AL17" s="244"/>
      <c r="AM17" s="243"/>
      <c r="AN17" s="244"/>
      <c r="AO17" s="244"/>
      <c r="AP17" s="243"/>
      <c r="AQ17" s="243"/>
      <c r="AR17" s="243"/>
      <c r="AS17" s="243"/>
      <c r="AT17" s="243"/>
      <c r="AU17" s="243"/>
      <c r="AV17" s="245"/>
      <c r="AW17" s="245"/>
      <c r="AX17" s="245"/>
      <c r="AY17" s="245"/>
      <c r="BC17" s="47"/>
      <c r="BD17" s="47"/>
    </row>
    <row r="18" spans="1:64" ht="15" customHeight="1">
      <c r="A18" s="254" t="s">
        <v>158</v>
      </c>
      <c r="B18" s="255"/>
      <c r="C18" s="255"/>
      <c r="D18" s="255"/>
      <c r="E18" s="255"/>
      <c r="F18" s="255"/>
      <c r="G18" s="256"/>
      <c r="H18" s="247"/>
      <c r="I18" s="249"/>
      <c r="J18" s="115">
        <f>Z12</f>
        <v>4</v>
      </c>
      <c r="K18" s="115" t="s">
        <v>26</v>
      </c>
      <c r="L18" s="115">
        <f>X12</f>
        <v>0</v>
      </c>
      <c r="M18" s="249"/>
      <c r="N18" s="251"/>
      <c r="O18" s="247"/>
      <c r="P18" s="249"/>
      <c r="Q18" s="115">
        <f>Z15</f>
        <v>3</v>
      </c>
      <c r="R18" s="115" t="s">
        <v>26</v>
      </c>
      <c r="S18" s="115">
        <f>X15</f>
        <v>1</v>
      </c>
      <c r="T18" s="249"/>
      <c r="U18" s="251"/>
      <c r="V18" s="306"/>
      <c r="W18" s="307"/>
      <c r="X18" s="307"/>
      <c r="Y18" s="307"/>
      <c r="Z18" s="307"/>
      <c r="AA18" s="307"/>
      <c r="AB18" s="308"/>
      <c r="AC18" s="247"/>
      <c r="AD18" s="249"/>
      <c r="AE18" s="114">
        <v>2</v>
      </c>
      <c r="AF18" s="115" t="s">
        <v>26</v>
      </c>
      <c r="AG18" s="114">
        <v>0</v>
      </c>
      <c r="AH18" s="249"/>
      <c r="AI18" s="251"/>
      <c r="AJ18" s="309"/>
      <c r="AK18" s="244"/>
      <c r="AL18" s="244"/>
      <c r="AM18" s="243"/>
      <c r="AN18" s="244"/>
      <c r="AO18" s="244"/>
      <c r="AP18" s="243"/>
      <c r="AQ18" s="243"/>
      <c r="AR18" s="243"/>
      <c r="AS18" s="243"/>
      <c r="AT18" s="243"/>
      <c r="AU18" s="243"/>
      <c r="AV18" s="245"/>
      <c r="AW18" s="245"/>
      <c r="AX18" s="245"/>
      <c r="AY18" s="245"/>
      <c r="BC18" s="47"/>
      <c r="BD18" s="47"/>
    </row>
    <row r="19" spans="1:64" ht="15" customHeight="1">
      <c r="A19" s="257" t="s">
        <v>159</v>
      </c>
      <c r="B19" s="258"/>
      <c r="C19" s="258"/>
      <c r="D19" s="258"/>
      <c r="E19" s="258"/>
      <c r="F19" s="258"/>
      <c r="G19" s="259"/>
      <c r="H19" s="117" t="s">
        <v>33</v>
      </c>
      <c r="I19" s="118"/>
      <c r="J19" s="299" t="str">
        <f>IF(H20="","",IF(H20&gt;N20,"○",IF(H20=N20,"△","●")))</f>
        <v>●</v>
      </c>
      <c r="K19" s="299"/>
      <c r="L19" s="299"/>
      <c r="M19" s="118"/>
      <c r="N19" s="119"/>
      <c r="O19" s="117" t="s">
        <v>30</v>
      </c>
      <c r="P19" s="118"/>
      <c r="Q19" s="299" t="str">
        <f>IF(O20="","",IF(O20&gt;U20,"○",IF(O20=U20,"△","●")))</f>
        <v>○</v>
      </c>
      <c r="R19" s="299"/>
      <c r="S19" s="299"/>
      <c r="T19" s="118"/>
      <c r="U19" s="119"/>
      <c r="V19" s="117" t="s">
        <v>32</v>
      </c>
      <c r="W19" s="118"/>
      <c r="X19" s="299" t="str">
        <f>IF(V20="","",IF(V20&gt;AB20,"○",IF(V20=AB20,"△","●")))</f>
        <v>●</v>
      </c>
      <c r="Y19" s="299"/>
      <c r="Z19" s="299"/>
      <c r="AA19" s="120"/>
      <c r="AB19" s="116"/>
      <c r="AC19" s="300"/>
      <c r="AD19" s="301"/>
      <c r="AE19" s="301"/>
      <c r="AF19" s="301"/>
      <c r="AG19" s="301"/>
      <c r="AH19" s="301"/>
      <c r="AI19" s="315"/>
      <c r="AJ19" s="309">
        <f>COUNTIF(H19:AI19,"○")*3+COUNTIF(H19:AI19,"△")</f>
        <v>3</v>
      </c>
      <c r="AK19" s="244"/>
      <c r="AL19" s="244"/>
      <c r="AM19" s="243">
        <f>H20+O20+V20</f>
        <v>4</v>
      </c>
      <c r="AN19" s="244"/>
      <c r="AO19" s="244"/>
      <c r="AP19" s="243">
        <f>N20+U20+AB20</f>
        <v>10</v>
      </c>
      <c r="AQ19" s="243"/>
      <c r="AR19" s="243"/>
      <c r="AS19" s="243">
        <f>AM19-AP19</f>
        <v>-6</v>
      </c>
      <c r="AT19" s="243"/>
      <c r="AU19" s="243"/>
      <c r="AV19" s="245">
        <v>3</v>
      </c>
      <c r="AW19" s="245"/>
      <c r="AX19" s="245"/>
      <c r="AY19" s="245"/>
      <c r="BC19" s="47"/>
      <c r="BD19" s="47"/>
    </row>
    <row r="20" spans="1:64" ht="15" customHeight="1">
      <c r="A20" s="260"/>
      <c r="B20" s="261"/>
      <c r="C20" s="261"/>
      <c r="D20" s="261"/>
      <c r="E20" s="261"/>
      <c r="F20" s="261"/>
      <c r="G20" s="262"/>
      <c r="H20" s="246">
        <f>J20+J21</f>
        <v>1</v>
      </c>
      <c r="I20" s="248" t="s">
        <v>25</v>
      </c>
      <c r="J20" s="113">
        <f>AG11</f>
        <v>1</v>
      </c>
      <c r="K20" s="113" t="s">
        <v>26</v>
      </c>
      <c r="L20" s="113">
        <f>AE11</f>
        <v>2</v>
      </c>
      <c r="M20" s="248" t="s">
        <v>27</v>
      </c>
      <c r="N20" s="250">
        <f>L20+L21</f>
        <v>5</v>
      </c>
      <c r="O20" s="246">
        <f>Q20+Q21</f>
        <v>3</v>
      </c>
      <c r="P20" s="248" t="s">
        <v>25</v>
      </c>
      <c r="Q20" s="113">
        <f>AG14</f>
        <v>1</v>
      </c>
      <c r="R20" s="113" t="s">
        <v>26</v>
      </c>
      <c r="S20" s="113">
        <f>AE14</f>
        <v>0</v>
      </c>
      <c r="T20" s="248" t="s">
        <v>27</v>
      </c>
      <c r="U20" s="250">
        <f>S20+S21</f>
        <v>0</v>
      </c>
      <c r="V20" s="246">
        <f>X20+X21</f>
        <v>0</v>
      </c>
      <c r="W20" s="248" t="s">
        <v>25</v>
      </c>
      <c r="X20" s="113">
        <f>AG17</f>
        <v>0</v>
      </c>
      <c r="Y20" s="113" t="s">
        <v>26</v>
      </c>
      <c r="Z20" s="113">
        <f>AE17</f>
        <v>3</v>
      </c>
      <c r="AA20" s="248" t="s">
        <v>27</v>
      </c>
      <c r="AB20" s="250">
        <f>Z20+Z21</f>
        <v>5</v>
      </c>
      <c r="AC20" s="303"/>
      <c r="AD20" s="304"/>
      <c r="AE20" s="304"/>
      <c r="AF20" s="304"/>
      <c r="AG20" s="304"/>
      <c r="AH20" s="304"/>
      <c r="AI20" s="316"/>
      <c r="AJ20" s="309"/>
      <c r="AK20" s="244"/>
      <c r="AL20" s="244"/>
      <c r="AM20" s="243"/>
      <c r="AN20" s="244"/>
      <c r="AO20" s="244"/>
      <c r="AP20" s="243"/>
      <c r="AQ20" s="243"/>
      <c r="AR20" s="243"/>
      <c r="AS20" s="243"/>
      <c r="AT20" s="243"/>
      <c r="AU20" s="243"/>
      <c r="AV20" s="245"/>
      <c r="AW20" s="245"/>
      <c r="AX20" s="245"/>
      <c r="AY20" s="245"/>
      <c r="BC20" s="47"/>
      <c r="BD20" s="47"/>
    </row>
    <row r="21" spans="1:64" ht="15" customHeight="1">
      <c r="A21" s="254" t="s">
        <v>160</v>
      </c>
      <c r="B21" s="255"/>
      <c r="C21" s="255"/>
      <c r="D21" s="255"/>
      <c r="E21" s="255"/>
      <c r="F21" s="255"/>
      <c r="G21" s="256"/>
      <c r="H21" s="247"/>
      <c r="I21" s="249"/>
      <c r="J21" s="115">
        <f>AG12</f>
        <v>0</v>
      </c>
      <c r="K21" s="115" t="s">
        <v>26</v>
      </c>
      <c r="L21" s="115">
        <f>AE12</f>
        <v>3</v>
      </c>
      <c r="M21" s="249"/>
      <c r="N21" s="251"/>
      <c r="O21" s="247"/>
      <c r="P21" s="249"/>
      <c r="Q21" s="115">
        <f>AG15</f>
        <v>2</v>
      </c>
      <c r="R21" s="115" t="s">
        <v>26</v>
      </c>
      <c r="S21" s="115">
        <f>AE15</f>
        <v>0</v>
      </c>
      <c r="T21" s="249"/>
      <c r="U21" s="251"/>
      <c r="V21" s="247"/>
      <c r="W21" s="249"/>
      <c r="X21" s="115">
        <f>AG18</f>
        <v>0</v>
      </c>
      <c r="Y21" s="115" t="s">
        <v>26</v>
      </c>
      <c r="Z21" s="115">
        <f>AE18</f>
        <v>2</v>
      </c>
      <c r="AA21" s="249"/>
      <c r="AB21" s="251"/>
      <c r="AC21" s="306"/>
      <c r="AD21" s="307"/>
      <c r="AE21" s="307"/>
      <c r="AF21" s="307"/>
      <c r="AG21" s="307"/>
      <c r="AH21" s="307"/>
      <c r="AI21" s="317"/>
      <c r="AJ21" s="309"/>
      <c r="AK21" s="244"/>
      <c r="AL21" s="244"/>
      <c r="AM21" s="243"/>
      <c r="AN21" s="244"/>
      <c r="AO21" s="244"/>
      <c r="AP21" s="243"/>
      <c r="AQ21" s="243"/>
      <c r="AR21" s="243"/>
      <c r="AS21" s="243"/>
      <c r="AT21" s="243"/>
      <c r="AU21" s="243"/>
      <c r="AV21" s="245"/>
      <c r="AW21" s="245"/>
      <c r="AX21" s="245"/>
      <c r="AY21" s="245"/>
      <c r="BC21" s="47"/>
      <c r="BD21" s="47"/>
    </row>
    <row r="22" spans="1:64" ht="13.5" customHeight="1">
      <c r="BC22" s="47"/>
      <c r="BD22" s="47"/>
    </row>
    <row r="23" spans="1:64" ht="22.5" customHeight="1">
      <c r="A23" s="13"/>
      <c r="B23" s="13"/>
      <c r="C23" s="13"/>
      <c r="D23" s="13"/>
      <c r="E23" s="13" t="s">
        <v>34</v>
      </c>
      <c r="G23" s="48"/>
      <c r="BC23" s="47"/>
      <c r="BD23" s="47"/>
    </row>
    <row r="24" spans="1:64" ht="28.5" customHeight="1">
      <c r="A24" s="292" t="s">
        <v>24</v>
      </c>
      <c r="B24" s="293"/>
      <c r="C24" s="293"/>
      <c r="D24" s="293"/>
      <c r="E24" s="293"/>
      <c r="F24" s="293"/>
      <c r="G24" s="294"/>
      <c r="H24" s="292" t="str">
        <f>A25</f>
        <v>朝日</v>
      </c>
      <c r="I24" s="295"/>
      <c r="J24" s="295"/>
      <c r="K24" s="295"/>
      <c r="L24" s="295"/>
      <c r="M24" s="295"/>
      <c r="N24" s="296"/>
      <c r="O24" s="295" t="str">
        <f>A28</f>
        <v>巻西</v>
      </c>
      <c r="P24" s="295"/>
      <c r="Q24" s="295"/>
      <c r="R24" s="295"/>
      <c r="S24" s="295"/>
      <c r="T24" s="295"/>
      <c r="U24" s="296"/>
      <c r="V24" s="292" t="str">
        <f>A31</f>
        <v>赤穂</v>
      </c>
      <c r="W24" s="295"/>
      <c r="X24" s="295"/>
      <c r="Y24" s="295"/>
      <c r="Z24" s="295"/>
      <c r="AA24" s="295"/>
      <c r="AB24" s="296"/>
      <c r="AC24" s="292" t="str">
        <f>A34</f>
        <v>石動</v>
      </c>
      <c r="AD24" s="295"/>
      <c r="AE24" s="295"/>
      <c r="AF24" s="295"/>
      <c r="AG24" s="295"/>
      <c r="AH24" s="295"/>
      <c r="AI24" s="295"/>
      <c r="AJ24" s="298" t="s">
        <v>2</v>
      </c>
      <c r="AK24" s="244"/>
      <c r="AL24" s="244"/>
      <c r="AM24" s="287" t="s">
        <v>3</v>
      </c>
      <c r="AN24" s="244"/>
      <c r="AO24" s="244"/>
      <c r="AP24" s="287" t="s">
        <v>4</v>
      </c>
      <c r="AQ24" s="244"/>
      <c r="AR24" s="244"/>
      <c r="AS24" s="288" t="s">
        <v>5</v>
      </c>
      <c r="AT24" s="289"/>
      <c r="AU24" s="289"/>
      <c r="AV24" s="288" t="s">
        <v>6</v>
      </c>
      <c r="AW24" s="289"/>
      <c r="AX24" s="289"/>
      <c r="AY24" s="289"/>
      <c r="BC24" s="47"/>
      <c r="BD24" s="47"/>
      <c r="BE24" s="52"/>
      <c r="BF24" s="52"/>
      <c r="BG24" s="52"/>
      <c r="BH24" s="52"/>
      <c r="BI24" s="52"/>
      <c r="BJ24" s="52"/>
      <c r="BK24" s="52"/>
      <c r="BL24" s="53"/>
    </row>
    <row r="25" spans="1:64" ht="15" customHeight="1">
      <c r="A25" s="257" t="s">
        <v>161</v>
      </c>
      <c r="B25" s="258"/>
      <c r="C25" s="258"/>
      <c r="D25" s="258"/>
      <c r="E25" s="258"/>
      <c r="F25" s="258"/>
      <c r="G25" s="259"/>
      <c r="H25" s="300"/>
      <c r="I25" s="301"/>
      <c r="J25" s="301"/>
      <c r="K25" s="301"/>
      <c r="L25" s="301"/>
      <c r="M25" s="301"/>
      <c r="N25" s="302"/>
      <c r="O25" s="117" t="s">
        <v>67</v>
      </c>
      <c r="P25" s="118"/>
      <c r="Q25" s="299" t="str">
        <f>IF(O26="","",IF(O26&gt;U26,"○",IF(O26=U26,"△","●")))</f>
        <v>○</v>
      </c>
      <c r="R25" s="299"/>
      <c r="S25" s="299"/>
      <c r="T25" s="118"/>
      <c r="U25" s="119"/>
      <c r="V25" s="117" t="s">
        <v>70</v>
      </c>
      <c r="W25" s="118"/>
      <c r="X25" s="299" t="str">
        <f>IF(V26="","",IF(V26&gt;AB26,"○",IF(V26=AB26,"△","●")))</f>
        <v>○</v>
      </c>
      <c r="Y25" s="299"/>
      <c r="Z25" s="299"/>
      <c r="AA25" s="118"/>
      <c r="AB25" s="119"/>
      <c r="AC25" s="117" t="s">
        <v>71</v>
      </c>
      <c r="AD25" s="118"/>
      <c r="AE25" s="299" t="str">
        <f>IF(AC26="","",IF(AC26&gt;AI26,"○",IF(AC26=AI26,"△","●")))</f>
        <v>●</v>
      </c>
      <c r="AF25" s="299"/>
      <c r="AG25" s="299"/>
      <c r="AH25" s="118"/>
      <c r="AI25" s="128"/>
      <c r="AJ25" s="309">
        <f>COUNTIF(O25:AI25,"○")*3+COUNTIF(O25:AI25,"△")</f>
        <v>6</v>
      </c>
      <c r="AK25" s="244"/>
      <c r="AL25" s="244"/>
      <c r="AM25" s="243">
        <f>O26+V26+AC26</f>
        <v>19</v>
      </c>
      <c r="AN25" s="244"/>
      <c r="AO25" s="244"/>
      <c r="AP25" s="243">
        <f>U26+AB26+AI26</f>
        <v>2</v>
      </c>
      <c r="AQ25" s="243"/>
      <c r="AR25" s="243"/>
      <c r="AS25" s="243">
        <f>AM25-AP25</f>
        <v>17</v>
      </c>
      <c r="AT25" s="243"/>
      <c r="AU25" s="243"/>
      <c r="AV25" s="245">
        <v>2</v>
      </c>
      <c r="AW25" s="245"/>
      <c r="AX25" s="245"/>
      <c r="AY25" s="245"/>
      <c r="BC25" s="47"/>
      <c r="BD25" s="47"/>
      <c r="BE25" s="49"/>
      <c r="BF25" s="50"/>
      <c r="BG25" s="50"/>
      <c r="BH25" s="50"/>
      <c r="BI25" s="50"/>
      <c r="BJ25" s="50"/>
      <c r="BK25" s="50"/>
      <c r="BL25" s="53"/>
    </row>
    <row r="26" spans="1:64" ht="15" customHeight="1">
      <c r="A26" s="260"/>
      <c r="B26" s="261"/>
      <c r="C26" s="261"/>
      <c r="D26" s="261"/>
      <c r="E26" s="261"/>
      <c r="F26" s="261"/>
      <c r="G26" s="262"/>
      <c r="H26" s="303"/>
      <c r="I26" s="304"/>
      <c r="J26" s="304"/>
      <c r="K26" s="304"/>
      <c r="L26" s="304"/>
      <c r="M26" s="304"/>
      <c r="N26" s="305"/>
      <c r="O26" s="246">
        <f>Q26+Q27</f>
        <v>7</v>
      </c>
      <c r="P26" s="248" t="s">
        <v>64</v>
      </c>
      <c r="Q26" s="112">
        <v>3</v>
      </c>
      <c r="R26" s="113" t="s">
        <v>65</v>
      </c>
      <c r="S26" s="112">
        <v>0</v>
      </c>
      <c r="T26" s="248" t="s">
        <v>66</v>
      </c>
      <c r="U26" s="250">
        <f>S26+S27</f>
        <v>0</v>
      </c>
      <c r="V26" s="246">
        <f>X26+X27</f>
        <v>11</v>
      </c>
      <c r="W26" s="248" t="s">
        <v>64</v>
      </c>
      <c r="X26" s="112">
        <v>4</v>
      </c>
      <c r="Y26" s="113" t="s">
        <v>65</v>
      </c>
      <c r="Z26" s="112">
        <v>0</v>
      </c>
      <c r="AA26" s="248" t="s">
        <v>66</v>
      </c>
      <c r="AB26" s="250">
        <f>Z26+Z27</f>
        <v>0</v>
      </c>
      <c r="AC26" s="246">
        <f>AE26+AE27</f>
        <v>1</v>
      </c>
      <c r="AD26" s="248" t="s">
        <v>64</v>
      </c>
      <c r="AE26" s="112">
        <v>1</v>
      </c>
      <c r="AF26" s="113" t="s">
        <v>65</v>
      </c>
      <c r="AG26" s="112">
        <v>0</v>
      </c>
      <c r="AH26" s="248" t="s">
        <v>66</v>
      </c>
      <c r="AI26" s="250">
        <f>AG26+AG27</f>
        <v>2</v>
      </c>
      <c r="AJ26" s="309"/>
      <c r="AK26" s="244"/>
      <c r="AL26" s="244"/>
      <c r="AM26" s="243"/>
      <c r="AN26" s="244"/>
      <c r="AO26" s="244"/>
      <c r="AP26" s="243"/>
      <c r="AQ26" s="243"/>
      <c r="AR26" s="243"/>
      <c r="AS26" s="243"/>
      <c r="AT26" s="243"/>
      <c r="AU26" s="243"/>
      <c r="AV26" s="245"/>
      <c r="AW26" s="245"/>
      <c r="AX26" s="245"/>
      <c r="AY26" s="245"/>
      <c r="BC26" s="47"/>
      <c r="BD26" s="47"/>
      <c r="BE26" s="50"/>
      <c r="BF26" s="50"/>
      <c r="BG26" s="50"/>
      <c r="BH26" s="50"/>
      <c r="BI26" s="50"/>
      <c r="BJ26" s="50"/>
      <c r="BK26" s="50"/>
      <c r="BL26" s="53"/>
    </row>
    <row r="27" spans="1:64" ht="15" customHeight="1">
      <c r="A27" s="254" t="s">
        <v>154</v>
      </c>
      <c r="B27" s="255"/>
      <c r="C27" s="255"/>
      <c r="D27" s="255"/>
      <c r="E27" s="255"/>
      <c r="F27" s="255"/>
      <c r="G27" s="256"/>
      <c r="H27" s="306"/>
      <c r="I27" s="307"/>
      <c r="J27" s="307"/>
      <c r="K27" s="307"/>
      <c r="L27" s="307"/>
      <c r="M27" s="307"/>
      <c r="N27" s="308"/>
      <c r="O27" s="247"/>
      <c r="P27" s="249"/>
      <c r="Q27" s="114">
        <v>4</v>
      </c>
      <c r="R27" s="115" t="s">
        <v>65</v>
      </c>
      <c r="S27" s="114">
        <v>0</v>
      </c>
      <c r="T27" s="249"/>
      <c r="U27" s="251"/>
      <c r="V27" s="247"/>
      <c r="W27" s="249"/>
      <c r="X27" s="114">
        <v>7</v>
      </c>
      <c r="Y27" s="115" t="s">
        <v>65</v>
      </c>
      <c r="Z27" s="114">
        <v>0</v>
      </c>
      <c r="AA27" s="249"/>
      <c r="AB27" s="251"/>
      <c r="AC27" s="247"/>
      <c r="AD27" s="249"/>
      <c r="AE27" s="114">
        <v>0</v>
      </c>
      <c r="AF27" s="115" t="s">
        <v>65</v>
      </c>
      <c r="AG27" s="114">
        <v>2</v>
      </c>
      <c r="AH27" s="249"/>
      <c r="AI27" s="251"/>
      <c r="AJ27" s="309"/>
      <c r="AK27" s="244"/>
      <c r="AL27" s="244"/>
      <c r="AM27" s="243"/>
      <c r="AN27" s="244"/>
      <c r="AO27" s="244"/>
      <c r="AP27" s="243"/>
      <c r="AQ27" s="243"/>
      <c r="AR27" s="243"/>
      <c r="AS27" s="243"/>
      <c r="AT27" s="243"/>
      <c r="AU27" s="243"/>
      <c r="AV27" s="245"/>
      <c r="AW27" s="245"/>
      <c r="AX27" s="245"/>
      <c r="AY27" s="245"/>
      <c r="BC27" s="47"/>
      <c r="BD27" s="47"/>
      <c r="BE27" s="49"/>
      <c r="BF27" s="50"/>
      <c r="BG27" s="50"/>
      <c r="BH27" s="50"/>
      <c r="BI27" s="50"/>
      <c r="BJ27" s="50"/>
      <c r="BK27" s="50"/>
      <c r="BL27" s="53"/>
    </row>
    <row r="28" spans="1:64" ht="15" customHeight="1">
      <c r="A28" s="257" t="s">
        <v>162</v>
      </c>
      <c r="B28" s="258"/>
      <c r="C28" s="258"/>
      <c r="D28" s="258"/>
      <c r="E28" s="258"/>
      <c r="F28" s="258"/>
      <c r="G28" s="259"/>
      <c r="H28" s="117" t="s">
        <v>68</v>
      </c>
      <c r="I28" s="120"/>
      <c r="J28" s="299" t="str">
        <f>IF(H29="","",IF(H29&gt;N29,"○",IF(H29=N29,"△","●")))</f>
        <v>●</v>
      </c>
      <c r="K28" s="299"/>
      <c r="L28" s="299"/>
      <c r="M28" s="120"/>
      <c r="N28" s="116"/>
      <c r="O28" s="300"/>
      <c r="P28" s="301"/>
      <c r="Q28" s="301"/>
      <c r="R28" s="301"/>
      <c r="S28" s="301"/>
      <c r="T28" s="301"/>
      <c r="U28" s="302"/>
      <c r="V28" s="117" t="s">
        <v>77</v>
      </c>
      <c r="W28" s="120"/>
      <c r="X28" s="299" t="str">
        <f>IF(V29="","",IF(V29&gt;AB29,"○",IF(V29=AB29,"△","●")))</f>
        <v>●</v>
      </c>
      <c r="Y28" s="299"/>
      <c r="Z28" s="299"/>
      <c r="AA28" s="120"/>
      <c r="AB28" s="116"/>
      <c r="AC28" s="117" t="s">
        <v>75</v>
      </c>
      <c r="AD28" s="120"/>
      <c r="AE28" s="299" t="str">
        <f>IF(AC29="","",IF(AC29&gt;AI29,"○",IF(AC29=AI29,"△","●")))</f>
        <v>●</v>
      </c>
      <c r="AF28" s="299"/>
      <c r="AG28" s="299"/>
      <c r="AH28" s="120"/>
      <c r="AI28" s="129"/>
      <c r="AJ28" s="309">
        <f>COUNTIF(H28:AI28,"○")*3+COUNTIF(H28:AI28,"△")</f>
        <v>0</v>
      </c>
      <c r="AK28" s="244"/>
      <c r="AL28" s="244"/>
      <c r="AM28" s="279">
        <f>H29+V29+AC29</f>
        <v>0</v>
      </c>
      <c r="AN28" s="280"/>
      <c r="AO28" s="281"/>
      <c r="AP28" s="243">
        <f>N29+AB29+AI29</f>
        <v>18</v>
      </c>
      <c r="AQ28" s="243"/>
      <c r="AR28" s="243"/>
      <c r="AS28" s="243">
        <f>AM28-AP28</f>
        <v>-18</v>
      </c>
      <c r="AT28" s="243"/>
      <c r="AU28" s="243"/>
      <c r="AV28" s="245">
        <v>4</v>
      </c>
      <c r="AW28" s="245"/>
      <c r="AX28" s="245"/>
      <c r="AY28" s="245"/>
      <c r="BC28" s="47"/>
      <c r="BD28" s="47"/>
      <c r="BE28" s="52"/>
      <c r="BF28" s="52"/>
      <c r="BG28" s="52"/>
      <c r="BH28" s="52"/>
      <c r="BI28" s="52"/>
      <c r="BJ28" s="52"/>
      <c r="BK28" s="52"/>
      <c r="BL28" s="53"/>
    </row>
    <row r="29" spans="1:64" ht="15" customHeight="1">
      <c r="A29" s="260"/>
      <c r="B29" s="261"/>
      <c r="C29" s="261"/>
      <c r="D29" s="261"/>
      <c r="E29" s="261"/>
      <c r="F29" s="261"/>
      <c r="G29" s="262"/>
      <c r="H29" s="246">
        <f>J29+J30</f>
        <v>0</v>
      </c>
      <c r="I29" s="248" t="s">
        <v>64</v>
      </c>
      <c r="J29" s="113">
        <f>S26</f>
        <v>0</v>
      </c>
      <c r="K29" s="113" t="s">
        <v>65</v>
      </c>
      <c r="L29" s="113">
        <f>Q26</f>
        <v>3</v>
      </c>
      <c r="M29" s="248" t="s">
        <v>66</v>
      </c>
      <c r="N29" s="250">
        <f>L29+L30</f>
        <v>7</v>
      </c>
      <c r="O29" s="303"/>
      <c r="P29" s="304"/>
      <c r="Q29" s="304"/>
      <c r="R29" s="304"/>
      <c r="S29" s="304"/>
      <c r="T29" s="304"/>
      <c r="U29" s="305"/>
      <c r="V29" s="246">
        <f>X29+X30</f>
        <v>0</v>
      </c>
      <c r="W29" s="248" t="s">
        <v>64</v>
      </c>
      <c r="X29" s="112">
        <v>0</v>
      </c>
      <c r="Y29" s="113" t="s">
        <v>65</v>
      </c>
      <c r="Z29" s="112">
        <v>1</v>
      </c>
      <c r="AA29" s="248" t="s">
        <v>66</v>
      </c>
      <c r="AB29" s="250">
        <f>Z29+Z30</f>
        <v>2</v>
      </c>
      <c r="AC29" s="246">
        <f>AE29+AE30</f>
        <v>0</v>
      </c>
      <c r="AD29" s="248" t="s">
        <v>64</v>
      </c>
      <c r="AE29" s="112">
        <v>0</v>
      </c>
      <c r="AF29" s="113" t="s">
        <v>65</v>
      </c>
      <c r="AG29" s="112">
        <v>4</v>
      </c>
      <c r="AH29" s="248" t="s">
        <v>66</v>
      </c>
      <c r="AI29" s="250">
        <f>AG29+AG30</f>
        <v>9</v>
      </c>
      <c r="AJ29" s="309"/>
      <c r="AK29" s="244"/>
      <c r="AL29" s="244"/>
      <c r="AM29" s="282"/>
      <c r="AN29" s="237"/>
      <c r="AO29" s="283"/>
      <c r="AP29" s="243"/>
      <c r="AQ29" s="243"/>
      <c r="AR29" s="243"/>
      <c r="AS29" s="243"/>
      <c r="AT29" s="243"/>
      <c r="AU29" s="243"/>
      <c r="AV29" s="245"/>
      <c r="AW29" s="245"/>
      <c r="AX29" s="245"/>
      <c r="AY29" s="245"/>
      <c r="BC29" s="47"/>
      <c r="BD29" s="47"/>
      <c r="BE29" s="53"/>
      <c r="BF29" s="53"/>
      <c r="BG29" s="53"/>
      <c r="BH29" s="53"/>
      <c r="BI29" s="53"/>
      <c r="BJ29" s="53"/>
      <c r="BK29" s="53"/>
      <c r="BL29" s="53"/>
    </row>
    <row r="30" spans="1:64" ht="15" customHeight="1">
      <c r="A30" s="254" t="s">
        <v>160</v>
      </c>
      <c r="B30" s="255"/>
      <c r="C30" s="255"/>
      <c r="D30" s="255"/>
      <c r="E30" s="255"/>
      <c r="F30" s="255"/>
      <c r="G30" s="256"/>
      <c r="H30" s="247"/>
      <c r="I30" s="249"/>
      <c r="J30" s="115">
        <f>S27</f>
        <v>0</v>
      </c>
      <c r="K30" s="115" t="s">
        <v>65</v>
      </c>
      <c r="L30" s="115">
        <f>Q27</f>
        <v>4</v>
      </c>
      <c r="M30" s="249"/>
      <c r="N30" s="251"/>
      <c r="O30" s="306"/>
      <c r="P30" s="307"/>
      <c r="Q30" s="307"/>
      <c r="R30" s="307"/>
      <c r="S30" s="307"/>
      <c r="T30" s="307"/>
      <c r="U30" s="308"/>
      <c r="V30" s="247"/>
      <c r="W30" s="249"/>
      <c r="X30" s="114">
        <v>0</v>
      </c>
      <c r="Y30" s="115" t="s">
        <v>65</v>
      </c>
      <c r="Z30" s="114">
        <v>1</v>
      </c>
      <c r="AA30" s="249"/>
      <c r="AB30" s="251"/>
      <c r="AC30" s="247"/>
      <c r="AD30" s="249"/>
      <c r="AE30" s="114">
        <v>0</v>
      </c>
      <c r="AF30" s="115" t="s">
        <v>65</v>
      </c>
      <c r="AG30" s="114">
        <v>5</v>
      </c>
      <c r="AH30" s="249"/>
      <c r="AI30" s="251"/>
      <c r="AJ30" s="309"/>
      <c r="AK30" s="244"/>
      <c r="AL30" s="244"/>
      <c r="AM30" s="284"/>
      <c r="AN30" s="285"/>
      <c r="AO30" s="286"/>
      <c r="AP30" s="243"/>
      <c r="AQ30" s="243"/>
      <c r="AR30" s="243"/>
      <c r="AS30" s="243"/>
      <c r="AT30" s="243"/>
      <c r="AU30" s="243"/>
      <c r="AV30" s="245"/>
      <c r="AW30" s="245"/>
      <c r="AX30" s="245"/>
      <c r="AY30" s="245"/>
      <c r="BC30" s="47"/>
      <c r="BD30" s="47"/>
    </row>
    <row r="31" spans="1:64" ht="15" customHeight="1">
      <c r="A31" s="257" t="s">
        <v>163</v>
      </c>
      <c r="B31" s="258"/>
      <c r="C31" s="258"/>
      <c r="D31" s="258"/>
      <c r="E31" s="258"/>
      <c r="F31" s="258"/>
      <c r="G31" s="259"/>
      <c r="H31" s="117" t="s">
        <v>69</v>
      </c>
      <c r="I31" s="118"/>
      <c r="J31" s="299" t="str">
        <f>IF(H32="","",IF(H32&gt;N32,"○",IF(H32=N32,"△","●")))</f>
        <v>●</v>
      </c>
      <c r="K31" s="299"/>
      <c r="L31" s="299"/>
      <c r="M31" s="118"/>
      <c r="N31" s="119"/>
      <c r="O31" s="118" t="s">
        <v>78</v>
      </c>
      <c r="P31" s="120"/>
      <c r="Q31" s="299" t="str">
        <f>IF(O32="","",IF(O32&gt;U32,"○",IF(O32=U32,"△","●")))</f>
        <v>○</v>
      </c>
      <c r="R31" s="299"/>
      <c r="S31" s="299"/>
      <c r="T31" s="120"/>
      <c r="U31" s="116"/>
      <c r="V31" s="300"/>
      <c r="W31" s="301"/>
      <c r="X31" s="301"/>
      <c r="Y31" s="301"/>
      <c r="Z31" s="301"/>
      <c r="AA31" s="301"/>
      <c r="AB31" s="302"/>
      <c r="AC31" s="118" t="s">
        <v>73</v>
      </c>
      <c r="AD31" s="120"/>
      <c r="AE31" s="299" t="str">
        <f>IF(AC32="","",IF(AC32&gt;AI32,"○",IF(AC32=AI32,"△","●")))</f>
        <v>●</v>
      </c>
      <c r="AF31" s="299"/>
      <c r="AG31" s="299"/>
      <c r="AH31" s="120"/>
      <c r="AI31" s="129"/>
      <c r="AJ31" s="309">
        <f>COUNTIF(H31:AI31,"○")*3+COUNTIF(H31:AI31,"△")</f>
        <v>3</v>
      </c>
      <c r="AK31" s="244"/>
      <c r="AL31" s="244"/>
      <c r="AM31" s="243">
        <f>H32+O32+AC32</f>
        <v>2</v>
      </c>
      <c r="AN31" s="244"/>
      <c r="AO31" s="244"/>
      <c r="AP31" s="243">
        <f>N32+U32+AI32</f>
        <v>18</v>
      </c>
      <c r="AQ31" s="243"/>
      <c r="AR31" s="243"/>
      <c r="AS31" s="243">
        <f>AM31-AP31</f>
        <v>-16</v>
      </c>
      <c r="AT31" s="243"/>
      <c r="AU31" s="243"/>
      <c r="AV31" s="245">
        <v>3</v>
      </c>
      <c r="AW31" s="245"/>
      <c r="AX31" s="245"/>
      <c r="AY31" s="245"/>
      <c r="BC31" s="47"/>
      <c r="BD31" s="47"/>
    </row>
    <row r="32" spans="1:64" ht="15" customHeight="1">
      <c r="A32" s="260"/>
      <c r="B32" s="261"/>
      <c r="C32" s="261"/>
      <c r="D32" s="261"/>
      <c r="E32" s="261"/>
      <c r="F32" s="261"/>
      <c r="G32" s="262"/>
      <c r="H32" s="246">
        <f>J32+J33</f>
        <v>0</v>
      </c>
      <c r="I32" s="248" t="s">
        <v>64</v>
      </c>
      <c r="J32" s="113">
        <f>Z26</f>
        <v>0</v>
      </c>
      <c r="K32" s="113" t="s">
        <v>65</v>
      </c>
      <c r="L32" s="113">
        <f>X26</f>
        <v>4</v>
      </c>
      <c r="M32" s="248" t="s">
        <v>66</v>
      </c>
      <c r="N32" s="250">
        <f>L32+L33</f>
        <v>11</v>
      </c>
      <c r="O32" s="246">
        <f>Q32+Q33</f>
        <v>2</v>
      </c>
      <c r="P32" s="248" t="s">
        <v>64</v>
      </c>
      <c r="Q32" s="113">
        <f>Z29</f>
        <v>1</v>
      </c>
      <c r="R32" s="113" t="s">
        <v>65</v>
      </c>
      <c r="S32" s="113">
        <f>X29</f>
        <v>0</v>
      </c>
      <c r="T32" s="248" t="s">
        <v>66</v>
      </c>
      <c r="U32" s="250">
        <f>S32+S33</f>
        <v>0</v>
      </c>
      <c r="V32" s="303"/>
      <c r="W32" s="304"/>
      <c r="X32" s="304"/>
      <c r="Y32" s="304"/>
      <c r="Z32" s="304"/>
      <c r="AA32" s="304"/>
      <c r="AB32" s="305"/>
      <c r="AC32" s="246">
        <f>AE32+AE33</f>
        <v>0</v>
      </c>
      <c r="AD32" s="248" t="s">
        <v>64</v>
      </c>
      <c r="AE32" s="112">
        <v>0</v>
      </c>
      <c r="AF32" s="113" t="s">
        <v>65</v>
      </c>
      <c r="AG32" s="112">
        <v>4</v>
      </c>
      <c r="AH32" s="248" t="s">
        <v>66</v>
      </c>
      <c r="AI32" s="250">
        <f>AG32+AG33</f>
        <v>7</v>
      </c>
      <c r="AJ32" s="309"/>
      <c r="AK32" s="244"/>
      <c r="AL32" s="244"/>
      <c r="AM32" s="243"/>
      <c r="AN32" s="244"/>
      <c r="AO32" s="244"/>
      <c r="AP32" s="243"/>
      <c r="AQ32" s="243"/>
      <c r="AR32" s="243"/>
      <c r="AS32" s="243"/>
      <c r="AT32" s="243"/>
      <c r="AU32" s="243"/>
      <c r="AV32" s="245"/>
      <c r="AW32" s="245"/>
      <c r="AX32" s="245"/>
      <c r="AY32" s="245"/>
      <c r="BC32" s="47"/>
      <c r="BD32" s="47"/>
    </row>
    <row r="33" spans="1:56" ht="15" customHeight="1">
      <c r="A33" s="254" t="s">
        <v>164</v>
      </c>
      <c r="B33" s="255"/>
      <c r="C33" s="255"/>
      <c r="D33" s="255"/>
      <c r="E33" s="255"/>
      <c r="F33" s="255"/>
      <c r="G33" s="256"/>
      <c r="H33" s="247"/>
      <c r="I33" s="249"/>
      <c r="J33" s="115">
        <f>Z27</f>
        <v>0</v>
      </c>
      <c r="K33" s="115" t="s">
        <v>65</v>
      </c>
      <c r="L33" s="115">
        <f>X27</f>
        <v>7</v>
      </c>
      <c r="M33" s="249"/>
      <c r="N33" s="251"/>
      <c r="O33" s="247"/>
      <c r="P33" s="249"/>
      <c r="Q33" s="115">
        <f>Z30</f>
        <v>1</v>
      </c>
      <c r="R33" s="115" t="s">
        <v>65</v>
      </c>
      <c r="S33" s="115">
        <f>X30</f>
        <v>0</v>
      </c>
      <c r="T33" s="249"/>
      <c r="U33" s="251"/>
      <c r="V33" s="306"/>
      <c r="W33" s="307"/>
      <c r="X33" s="307"/>
      <c r="Y33" s="307"/>
      <c r="Z33" s="307"/>
      <c r="AA33" s="307"/>
      <c r="AB33" s="308"/>
      <c r="AC33" s="247"/>
      <c r="AD33" s="249"/>
      <c r="AE33" s="114">
        <v>0</v>
      </c>
      <c r="AF33" s="115" t="s">
        <v>65</v>
      </c>
      <c r="AG33" s="114">
        <v>3</v>
      </c>
      <c r="AH33" s="249"/>
      <c r="AI33" s="251"/>
      <c r="AJ33" s="309"/>
      <c r="AK33" s="244"/>
      <c r="AL33" s="244"/>
      <c r="AM33" s="243"/>
      <c r="AN33" s="244"/>
      <c r="AO33" s="244"/>
      <c r="AP33" s="243"/>
      <c r="AQ33" s="243"/>
      <c r="AR33" s="243"/>
      <c r="AS33" s="243"/>
      <c r="AT33" s="243"/>
      <c r="AU33" s="243"/>
      <c r="AV33" s="245"/>
      <c r="AW33" s="245"/>
      <c r="AX33" s="245"/>
      <c r="AY33" s="245"/>
      <c r="BC33" s="47"/>
      <c r="BD33" s="47"/>
    </row>
    <row r="34" spans="1:56" ht="15" customHeight="1">
      <c r="A34" s="257" t="s">
        <v>165</v>
      </c>
      <c r="B34" s="258"/>
      <c r="C34" s="258"/>
      <c r="D34" s="258"/>
      <c r="E34" s="258"/>
      <c r="F34" s="258"/>
      <c r="G34" s="259"/>
      <c r="H34" s="117" t="s">
        <v>72</v>
      </c>
      <c r="I34" s="118"/>
      <c r="J34" s="299" t="str">
        <f>IF(H35="","",IF(H35&gt;N35,"○",IF(H35=N35,"△","●")))</f>
        <v>○</v>
      </c>
      <c r="K34" s="299"/>
      <c r="L34" s="299"/>
      <c r="M34" s="118"/>
      <c r="N34" s="119"/>
      <c r="O34" s="117" t="s">
        <v>76</v>
      </c>
      <c r="P34" s="118"/>
      <c r="Q34" s="299" t="str">
        <f>IF(O35="","",IF(O35&gt;U35,"○",IF(O35=U35,"△","●")))</f>
        <v>○</v>
      </c>
      <c r="R34" s="299"/>
      <c r="S34" s="299"/>
      <c r="T34" s="118"/>
      <c r="U34" s="119"/>
      <c r="V34" s="117" t="s">
        <v>74</v>
      </c>
      <c r="W34" s="118"/>
      <c r="X34" s="299" t="str">
        <f>IF(V35="","",IF(V35&gt;AB35,"○",IF(V35=AB35,"△","●")))</f>
        <v>○</v>
      </c>
      <c r="Y34" s="299"/>
      <c r="Z34" s="299"/>
      <c r="AA34" s="120"/>
      <c r="AB34" s="116"/>
      <c r="AC34" s="300"/>
      <c r="AD34" s="301"/>
      <c r="AE34" s="301"/>
      <c r="AF34" s="301"/>
      <c r="AG34" s="301"/>
      <c r="AH34" s="301"/>
      <c r="AI34" s="315"/>
      <c r="AJ34" s="309">
        <f>COUNTIF(H34:AI34,"○")*3+COUNTIF(H34:AI34,"△")</f>
        <v>9</v>
      </c>
      <c r="AK34" s="244"/>
      <c r="AL34" s="244"/>
      <c r="AM34" s="243">
        <f>H35+O35+V35</f>
        <v>18</v>
      </c>
      <c r="AN34" s="244"/>
      <c r="AO34" s="244"/>
      <c r="AP34" s="243">
        <f>N35+U35+AB35</f>
        <v>1</v>
      </c>
      <c r="AQ34" s="243"/>
      <c r="AR34" s="243"/>
      <c r="AS34" s="243">
        <f>AM34-AP34</f>
        <v>17</v>
      </c>
      <c r="AT34" s="243"/>
      <c r="AU34" s="243"/>
      <c r="AV34" s="245">
        <v>1</v>
      </c>
      <c r="AW34" s="245"/>
      <c r="AX34" s="245"/>
      <c r="AY34" s="245"/>
      <c r="BC34" s="47"/>
      <c r="BD34" s="47"/>
    </row>
    <row r="35" spans="1:56" ht="15" customHeight="1">
      <c r="A35" s="260"/>
      <c r="B35" s="261"/>
      <c r="C35" s="261"/>
      <c r="D35" s="261"/>
      <c r="E35" s="261"/>
      <c r="F35" s="261"/>
      <c r="G35" s="262"/>
      <c r="H35" s="246">
        <f>J35+J36</f>
        <v>2</v>
      </c>
      <c r="I35" s="248" t="s">
        <v>64</v>
      </c>
      <c r="J35" s="113">
        <f>AG26</f>
        <v>0</v>
      </c>
      <c r="K35" s="113" t="s">
        <v>65</v>
      </c>
      <c r="L35" s="113">
        <f>AE26</f>
        <v>1</v>
      </c>
      <c r="M35" s="248" t="s">
        <v>66</v>
      </c>
      <c r="N35" s="250">
        <f>L35+L36</f>
        <v>1</v>
      </c>
      <c r="O35" s="246">
        <f>Q35+Q36</f>
        <v>9</v>
      </c>
      <c r="P35" s="248" t="s">
        <v>64</v>
      </c>
      <c r="Q35" s="113">
        <f>AG29</f>
        <v>4</v>
      </c>
      <c r="R35" s="113" t="s">
        <v>65</v>
      </c>
      <c r="S35" s="113">
        <f>AE29</f>
        <v>0</v>
      </c>
      <c r="T35" s="248" t="s">
        <v>66</v>
      </c>
      <c r="U35" s="250">
        <f>S35+S36</f>
        <v>0</v>
      </c>
      <c r="V35" s="246">
        <f>X35+X36</f>
        <v>7</v>
      </c>
      <c r="W35" s="248" t="s">
        <v>64</v>
      </c>
      <c r="X35" s="113">
        <f>AG32</f>
        <v>4</v>
      </c>
      <c r="Y35" s="113" t="s">
        <v>65</v>
      </c>
      <c r="Z35" s="113">
        <f>AE32</f>
        <v>0</v>
      </c>
      <c r="AA35" s="248" t="s">
        <v>66</v>
      </c>
      <c r="AB35" s="250">
        <f>Z35+Z36</f>
        <v>0</v>
      </c>
      <c r="AC35" s="303"/>
      <c r="AD35" s="304"/>
      <c r="AE35" s="304"/>
      <c r="AF35" s="304"/>
      <c r="AG35" s="304"/>
      <c r="AH35" s="304"/>
      <c r="AI35" s="316"/>
      <c r="AJ35" s="309"/>
      <c r="AK35" s="244"/>
      <c r="AL35" s="244"/>
      <c r="AM35" s="243"/>
      <c r="AN35" s="244"/>
      <c r="AO35" s="244"/>
      <c r="AP35" s="243"/>
      <c r="AQ35" s="243"/>
      <c r="AR35" s="243"/>
      <c r="AS35" s="243"/>
      <c r="AT35" s="243"/>
      <c r="AU35" s="243"/>
      <c r="AV35" s="245"/>
      <c r="AW35" s="245"/>
      <c r="AX35" s="245"/>
      <c r="AY35" s="245"/>
      <c r="BC35" s="47"/>
      <c r="BD35" s="47"/>
    </row>
    <row r="36" spans="1:56" ht="15" customHeight="1">
      <c r="A36" s="254" t="s">
        <v>158</v>
      </c>
      <c r="B36" s="255"/>
      <c r="C36" s="255"/>
      <c r="D36" s="255"/>
      <c r="E36" s="255"/>
      <c r="F36" s="255"/>
      <c r="G36" s="256"/>
      <c r="H36" s="247"/>
      <c r="I36" s="249"/>
      <c r="J36" s="115">
        <f>AG27</f>
        <v>2</v>
      </c>
      <c r="K36" s="115" t="s">
        <v>65</v>
      </c>
      <c r="L36" s="115">
        <f>AE27</f>
        <v>0</v>
      </c>
      <c r="M36" s="249"/>
      <c r="N36" s="251"/>
      <c r="O36" s="247"/>
      <c r="P36" s="249"/>
      <c r="Q36" s="115">
        <f>AG30</f>
        <v>5</v>
      </c>
      <c r="R36" s="115" t="s">
        <v>65</v>
      </c>
      <c r="S36" s="115">
        <f>AE30</f>
        <v>0</v>
      </c>
      <c r="T36" s="249"/>
      <c r="U36" s="251"/>
      <c r="V36" s="247"/>
      <c r="W36" s="249"/>
      <c r="X36" s="115">
        <f>AG33</f>
        <v>3</v>
      </c>
      <c r="Y36" s="115" t="s">
        <v>65</v>
      </c>
      <c r="Z36" s="115">
        <f>AE33</f>
        <v>0</v>
      </c>
      <c r="AA36" s="249"/>
      <c r="AB36" s="251"/>
      <c r="AC36" s="306"/>
      <c r="AD36" s="307"/>
      <c r="AE36" s="307"/>
      <c r="AF36" s="307"/>
      <c r="AG36" s="307"/>
      <c r="AH36" s="307"/>
      <c r="AI36" s="317"/>
      <c r="AJ36" s="309"/>
      <c r="AK36" s="244"/>
      <c r="AL36" s="244"/>
      <c r="AM36" s="243"/>
      <c r="AN36" s="244"/>
      <c r="AO36" s="244"/>
      <c r="AP36" s="243"/>
      <c r="AQ36" s="243"/>
      <c r="AR36" s="243"/>
      <c r="AS36" s="243"/>
      <c r="AT36" s="243"/>
      <c r="AU36" s="243"/>
      <c r="AV36" s="245"/>
      <c r="AW36" s="245"/>
      <c r="AX36" s="245"/>
      <c r="AY36" s="245"/>
      <c r="BC36" s="47"/>
      <c r="BD36" s="47"/>
    </row>
    <row r="37" spans="1:56" ht="13.5" customHeight="1">
      <c r="BC37" s="47"/>
      <c r="BD37" s="47"/>
    </row>
    <row r="38" spans="1:56" ht="13.5" customHeight="1">
      <c r="BC38" s="47"/>
      <c r="BD38" s="47"/>
    </row>
    <row r="39" spans="1:56" ht="13.5" customHeight="1">
      <c r="BC39" s="47"/>
      <c r="BD39" s="47"/>
    </row>
    <row r="40" spans="1:56" ht="13.5" customHeight="1">
      <c r="BC40" s="47"/>
      <c r="BD40" s="47"/>
    </row>
    <row r="41" spans="1:56" ht="13.5" customHeight="1">
      <c r="BC41" s="47"/>
      <c r="BD41" s="47"/>
    </row>
    <row r="42" spans="1:56" ht="12.75" customHeight="1">
      <c r="A42" s="242" t="s">
        <v>44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8"/>
      <c r="R42" s="28"/>
      <c r="S42" s="28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7"/>
      <c r="AE42" s="27"/>
      <c r="AF42" s="27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27"/>
      <c r="AX42" s="27"/>
      <c r="AY42" s="27"/>
      <c r="BA42" s="16"/>
      <c r="BB42" s="16"/>
    </row>
    <row r="43" spans="1:56" ht="24.75" customHeight="1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8"/>
      <c r="R43" s="28"/>
      <c r="S43" s="28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7"/>
      <c r="AE43" s="27"/>
      <c r="AF43" s="27"/>
      <c r="AG43" s="27"/>
      <c r="AH43" s="27"/>
      <c r="AI43" s="27"/>
      <c r="AJ43" s="252" t="s">
        <v>137</v>
      </c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169"/>
      <c r="AW43" s="27"/>
      <c r="AX43" s="27"/>
      <c r="AY43" s="27"/>
      <c r="BA43" s="16"/>
      <c r="BB43" s="16"/>
    </row>
    <row r="44" spans="1:56" ht="14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30"/>
      <c r="X44" s="30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31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BA44" s="16"/>
      <c r="BB44" s="16"/>
    </row>
    <row r="45" spans="1:56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30"/>
      <c r="X45" s="30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31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BA45" s="16"/>
      <c r="BB45" s="16"/>
    </row>
    <row r="46" spans="1:56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31"/>
      <c r="U46" s="27"/>
      <c r="V46" s="27"/>
      <c r="W46" s="231" t="s">
        <v>8</v>
      </c>
      <c r="X46" s="231"/>
      <c r="Y46" s="231"/>
      <c r="Z46" s="231"/>
      <c r="AA46" s="27"/>
      <c r="AB46" s="27"/>
      <c r="AC46" s="27"/>
      <c r="AD46" s="27"/>
      <c r="AE46" s="27"/>
      <c r="AF46" s="27"/>
      <c r="AG46" s="27"/>
      <c r="AH46" s="27"/>
      <c r="AI46" s="31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BA46" s="16"/>
      <c r="BB46" s="16"/>
    </row>
    <row r="47" spans="1:56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0"/>
      <c r="T47" s="30"/>
      <c r="U47" s="27"/>
      <c r="V47" s="314" t="s">
        <v>171</v>
      </c>
      <c r="W47" s="314"/>
      <c r="X47" s="314"/>
      <c r="Y47" s="314"/>
      <c r="Z47" s="314"/>
      <c r="AA47" s="314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BA47" s="16"/>
      <c r="BB47" s="16"/>
    </row>
    <row r="48" spans="1:56" ht="14.25" customHeight="1" thickBot="1">
      <c r="A48" s="27"/>
      <c r="B48" s="27"/>
      <c r="C48" s="27"/>
      <c r="D48" s="27"/>
      <c r="E48" s="27"/>
      <c r="F48" s="27"/>
      <c r="G48" s="27"/>
      <c r="H48" s="27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4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BA48" s="16"/>
      <c r="BB48" s="16"/>
    </row>
    <row r="49" spans="1:54" ht="14.25" customHeight="1" thickTop="1" thickBot="1">
      <c r="A49" s="27"/>
      <c r="B49" s="27"/>
      <c r="C49" s="27"/>
      <c r="D49" s="31"/>
      <c r="E49" s="31"/>
      <c r="F49" s="31"/>
      <c r="G49" s="31"/>
      <c r="H49" s="181"/>
      <c r="I49" s="31"/>
      <c r="J49" s="31"/>
      <c r="K49" s="31"/>
      <c r="L49" s="31"/>
      <c r="M49" s="31"/>
      <c r="N49" s="31"/>
      <c r="O49" s="31"/>
      <c r="P49" s="27"/>
      <c r="Q49" s="27"/>
      <c r="R49" s="27"/>
      <c r="S49" s="27"/>
      <c r="T49" s="27"/>
      <c r="U49" s="62"/>
      <c r="V49" s="62"/>
      <c r="W49" s="205" t="s">
        <v>52</v>
      </c>
      <c r="X49" s="205"/>
      <c r="Y49" s="205"/>
      <c r="Z49" s="130"/>
      <c r="AA49" s="130"/>
      <c r="AB49" s="27"/>
      <c r="AC49" s="27"/>
      <c r="AD49" s="27"/>
      <c r="AE49" s="27"/>
      <c r="AF49" s="231"/>
      <c r="AG49" s="231"/>
      <c r="AH49" s="235"/>
      <c r="AI49" s="235"/>
      <c r="AJ49" s="235"/>
      <c r="AK49" s="235"/>
      <c r="AL49" s="236"/>
      <c r="AM49" s="27"/>
      <c r="AN49" s="180"/>
      <c r="AO49" s="31"/>
      <c r="AP49" s="31"/>
      <c r="AQ49" s="31"/>
      <c r="AR49" s="31"/>
      <c r="AS49" s="31"/>
      <c r="BA49" s="16"/>
      <c r="BB49" s="16"/>
    </row>
    <row r="50" spans="1:54" ht="14.25" customHeight="1" thickTop="1">
      <c r="A50" s="27"/>
      <c r="B50" s="27"/>
      <c r="C50" s="27"/>
      <c r="D50" s="31"/>
      <c r="E50" s="31"/>
      <c r="F50" s="31"/>
      <c r="G50" s="31"/>
      <c r="H50" s="18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205">
        <f>W50+W51</f>
        <v>3</v>
      </c>
      <c r="V50" s="131"/>
      <c r="W50" s="140">
        <v>1</v>
      </c>
      <c r="X50" s="131" t="s">
        <v>9</v>
      </c>
      <c r="Y50" s="140">
        <v>0</v>
      </c>
      <c r="Z50" s="131"/>
      <c r="AA50" s="205">
        <f>Y50+Y51</f>
        <v>2</v>
      </c>
      <c r="AB50" s="31"/>
      <c r="AC50" s="31"/>
      <c r="AD50" s="56"/>
      <c r="AE50" s="31"/>
      <c r="AF50" s="238" t="s">
        <v>10</v>
      </c>
      <c r="AG50" s="239"/>
      <c r="AH50" s="232" t="s">
        <v>171</v>
      </c>
      <c r="AI50" s="233"/>
      <c r="AJ50" s="233"/>
      <c r="AK50" s="233"/>
      <c r="AL50" s="240"/>
      <c r="AM50" s="31"/>
      <c r="AN50" s="181"/>
      <c r="AO50" s="31"/>
      <c r="AP50" s="31"/>
      <c r="AQ50" s="31"/>
      <c r="AR50" s="31"/>
      <c r="AS50" s="31"/>
      <c r="BA50" s="16"/>
      <c r="BB50" s="16"/>
    </row>
    <row r="51" spans="1:54" ht="14.25" customHeight="1">
      <c r="A51" s="27"/>
      <c r="B51" s="27"/>
      <c r="C51" s="27"/>
      <c r="D51" s="31"/>
      <c r="E51" s="31"/>
      <c r="F51" s="31"/>
      <c r="G51" s="31"/>
      <c r="H51" s="181"/>
      <c r="I51" s="31"/>
      <c r="J51" s="31"/>
      <c r="K51" s="31"/>
      <c r="L51" s="31"/>
      <c r="M51" s="31"/>
      <c r="N51" s="31"/>
      <c r="O51" s="31"/>
      <c r="P51" s="27"/>
      <c r="Q51" s="27"/>
      <c r="R51" s="27"/>
      <c r="S51" s="27"/>
      <c r="T51" s="27"/>
      <c r="U51" s="210"/>
      <c r="V51" s="131"/>
      <c r="W51" s="140">
        <v>2</v>
      </c>
      <c r="X51" s="131" t="s">
        <v>9</v>
      </c>
      <c r="Y51" s="140">
        <v>2</v>
      </c>
      <c r="Z51" s="131"/>
      <c r="AA51" s="210"/>
      <c r="AB51" s="27"/>
      <c r="AC51" s="27"/>
      <c r="AD51" s="27"/>
      <c r="AE51" s="27"/>
      <c r="AF51" s="241" t="s">
        <v>11</v>
      </c>
      <c r="AG51" s="234"/>
      <c r="AH51" s="224" t="s">
        <v>168</v>
      </c>
      <c r="AI51" s="223"/>
      <c r="AJ51" s="223"/>
      <c r="AK51" s="223"/>
      <c r="AL51" s="225"/>
      <c r="AM51" s="27"/>
      <c r="AN51" s="181"/>
      <c r="AO51" s="31"/>
      <c r="AP51" s="31"/>
      <c r="AQ51" s="31"/>
      <c r="AR51" s="31"/>
      <c r="AS51" s="31"/>
      <c r="BA51" s="16"/>
      <c r="BB51" s="16"/>
    </row>
    <row r="52" spans="1:54" ht="14.25" customHeight="1">
      <c r="A52" s="27"/>
      <c r="B52" s="27"/>
      <c r="C52" s="27"/>
      <c r="D52" s="31"/>
      <c r="E52" s="31"/>
      <c r="F52" s="31"/>
      <c r="G52" s="31"/>
      <c r="H52" s="181"/>
      <c r="I52" s="31"/>
      <c r="J52" s="31"/>
      <c r="K52" s="31"/>
      <c r="L52" s="31"/>
      <c r="M52" s="31"/>
      <c r="N52" s="31"/>
      <c r="O52" s="31"/>
      <c r="P52" s="27"/>
      <c r="Q52" s="27"/>
      <c r="R52" s="27"/>
      <c r="S52" s="27"/>
      <c r="T52" s="27"/>
      <c r="U52" s="55"/>
      <c r="V52" s="206"/>
      <c r="W52" s="220"/>
      <c r="X52" s="220"/>
      <c r="Y52" s="220"/>
      <c r="Z52" s="220"/>
      <c r="AA52" s="220"/>
      <c r="AB52" s="27"/>
      <c r="AC52" s="27"/>
      <c r="AD52" s="27"/>
      <c r="AE52" s="27"/>
      <c r="AF52" s="241" t="s">
        <v>12</v>
      </c>
      <c r="AG52" s="234"/>
      <c r="AH52" s="224" t="s">
        <v>173</v>
      </c>
      <c r="AI52" s="223"/>
      <c r="AJ52" s="223"/>
      <c r="AK52" s="223"/>
      <c r="AL52" s="225"/>
      <c r="AM52" s="27"/>
      <c r="AN52" s="181"/>
      <c r="AO52" s="31"/>
      <c r="AP52" s="31"/>
      <c r="AQ52" s="31"/>
      <c r="AR52" s="31"/>
      <c r="AS52" s="31"/>
      <c r="BA52" s="16"/>
      <c r="BB52" s="16"/>
    </row>
    <row r="53" spans="1:54" ht="14.25" customHeight="1" thickBot="1">
      <c r="A53" s="27"/>
      <c r="B53" s="27"/>
      <c r="C53" s="27"/>
      <c r="D53" s="31"/>
      <c r="E53" s="31"/>
      <c r="F53" s="31"/>
      <c r="G53" s="31"/>
      <c r="H53" s="181"/>
      <c r="I53" s="31"/>
      <c r="J53" s="31"/>
      <c r="K53" s="31"/>
      <c r="L53" s="31"/>
      <c r="M53" s="31"/>
      <c r="N53" s="31"/>
      <c r="O53" s="31"/>
      <c r="P53" s="27"/>
      <c r="Q53" s="27"/>
      <c r="R53" s="27"/>
      <c r="S53" s="27"/>
      <c r="T53" s="27"/>
      <c r="U53" s="27"/>
      <c r="V53" s="57"/>
      <c r="W53" s="231" t="s">
        <v>13</v>
      </c>
      <c r="X53" s="231"/>
      <c r="Y53" s="231"/>
      <c r="Z53" s="231"/>
      <c r="AA53" s="60"/>
      <c r="AB53" s="27"/>
      <c r="AC53" s="27"/>
      <c r="AD53" s="27"/>
      <c r="AE53" s="51"/>
      <c r="AF53" s="320" t="s">
        <v>43</v>
      </c>
      <c r="AG53" s="321"/>
      <c r="AH53" s="229" t="s">
        <v>169</v>
      </c>
      <c r="AI53" s="321"/>
      <c r="AJ53" s="321"/>
      <c r="AK53" s="321"/>
      <c r="AL53" s="322"/>
      <c r="AM53" s="61"/>
      <c r="AN53" s="181"/>
      <c r="AO53" s="31"/>
      <c r="AP53" s="31"/>
      <c r="AQ53" s="31"/>
      <c r="AR53" s="31"/>
      <c r="AS53" s="31"/>
      <c r="BA53" s="16"/>
      <c r="BB53" s="16"/>
    </row>
    <row r="54" spans="1:54" ht="14.25" customHeight="1" thickTop="1">
      <c r="A54" s="27"/>
      <c r="B54" s="27"/>
      <c r="C54" s="27"/>
      <c r="D54" s="31"/>
      <c r="E54" s="31"/>
      <c r="F54" s="31"/>
      <c r="G54" s="31"/>
      <c r="H54" s="181"/>
      <c r="I54" s="31"/>
      <c r="J54" s="31"/>
      <c r="K54" s="31"/>
      <c r="L54" s="31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1"/>
      <c r="X54" s="38"/>
      <c r="Y54" s="31"/>
      <c r="Z54" s="31"/>
      <c r="AA54" s="31"/>
      <c r="AB54" s="31"/>
      <c r="AC54" s="31"/>
      <c r="AD54" s="31"/>
      <c r="AE54" s="31"/>
      <c r="AF54" s="224" t="s">
        <v>42</v>
      </c>
      <c r="AG54" s="223"/>
      <c r="AH54" s="223"/>
      <c r="AI54" s="223"/>
      <c r="AJ54" s="223"/>
      <c r="AK54" s="223"/>
      <c r="AL54" s="223"/>
      <c r="AM54" s="27"/>
      <c r="AN54" s="181"/>
      <c r="AO54" s="31"/>
      <c r="AP54" s="31"/>
      <c r="AQ54" s="31"/>
      <c r="AR54" s="31"/>
      <c r="AS54" s="31"/>
      <c r="AT54" s="27"/>
      <c r="AU54" s="27"/>
      <c r="AV54" s="27"/>
      <c r="AW54" s="27"/>
      <c r="AX54" s="27"/>
      <c r="AY54" s="27"/>
      <c r="BA54" s="16"/>
      <c r="BB54" s="16"/>
    </row>
    <row r="55" spans="1:54" ht="14.25" customHeight="1">
      <c r="A55" s="39"/>
      <c r="B55" s="39"/>
      <c r="C55" s="39"/>
      <c r="D55" s="62"/>
      <c r="E55" s="62"/>
      <c r="F55" s="62"/>
      <c r="G55" s="62"/>
      <c r="H55" s="173"/>
      <c r="I55" s="62"/>
      <c r="J55" s="62"/>
      <c r="K55" s="62"/>
      <c r="L55" s="132"/>
      <c r="M55" s="62"/>
      <c r="N55" s="62"/>
      <c r="O55" s="62"/>
      <c r="P55" s="39"/>
      <c r="Q55" s="39"/>
      <c r="R55" s="39"/>
      <c r="S55" s="39"/>
      <c r="T55" s="39"/>
      <c r="U55" s="39"/>
      <c r="V55" s="39"/>
      <c r="W55" s="319" t="s">
        <v>53</v>
      </c>
      <c r="X55" s="319"/>
      <c r="Y55" s="31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50"/>
      <c r="AK55" s="62"/>
      <c r="AL55" s="39"/>
      <c r="AM55" s="39"/>
      <c r="AN55" s="173"/>
      <c r="AO55" s="108"/>
      <c r="AP55" s="62"/>
      <c r="AQ55" s="62"/>
      <c r="AR55" s="62"/>
      <c r="AS55" s="62"/>
      <c r="AT55" s="39"/>
      <c r="AU55" s="39"/>
      <c r="AV55" s="39"/>
      <c r="AW55" s="27"/>
      <c r="AX55" s="27"/>
      <c r="AY55" s="27"/>
      <c r="BA55" s="16"/>
      <c r="BB55" s="16"/>
    </row>
    <row r="56" spans="1:54" ht="14.25" customHeight="1" thickBot="1">
      <c r="A56" s="39"/>
      <c r="B56" s="39"/>
      <c r="C56" s="39"/>
      <c r="D56" s="176"/>
      <c r="E56" s="176"/>
      <c r="F56" s="176"/>
      <c r="G56" s="176"/>
      <c r="H56" s="178"/>
      <c r="I56" s="133"/>
      <c r="J56" s="133"/>
      <c r="K56" s="133"/>
      <c r="L56" s="134"/>
      <c r="M56" s="133"/>
      <c r="N56" s="133"/>
      <c r="O56" s="133"/>
      <c r="P56" s="39"/>
      <c r="Q56" s="39"/>
      <c r="R56" s="39"/>
      <c r="S56" s="39"/>
      <c r="T56" s="39"/>
      <c r="U56" s="205">
        <f>W56+W57</f>
        <v>2</v>
      </c>
      <c r="V56" s="131"/>
      <c r="W56" s="140">
        <v>0</v>
      </c>
      <c r="X56" s="131" t="s">
        <v>9</v>
      </c>
      <c r="Y56" s="140">
        <v>1</v>
      </c>
      <c r="Z56" s="131"/>
      <c r="AA56" s="205">
        <f>Y56+Y57</f>
        <v>2</v>
      </c>
      <c r="AB56" s="39"/>
      <c r="AC56" s="39"/>
      <c r="AD56" s="39"/>
      <c r="AE56" s="39"/>
      <c r="AF56" s="39"/>
      <c r="AG56" s="39"/>
      <c r="AH56" s="133"/>
      <c r="AI56" s="133"/>
      <c r="AJ56" s="134"/>
      <c r="AK56" s="133"/>
      <c r="AL56" s="133"/>
      <c r="AM56" s="133"/>
      <c r="AN56" s="174"/>
      <c r="AO56" s="175"/>
      <c r="AP56" s="176"/>
      <c r="AQ56" s="176"/>
      <c r="AR56" s="176"/>
      <c r="AS56" s="176"/>
      <c r="AT56" s="39"/>
      <c r="AU56" s="39"/>
      <c r="AV56" s="39"/>
      <c r="AW56" s="27"/>
      <c r="AX56" s="27"/>
      <c r="AY56" s="27"/>
      <c r="BA56" s="16"/>
      <c r="BB56" s="16"/>
    </row>
    <row r="57" spans="1:54" ht="14.25" customHeight="1" thickTop="1">
      <c r="A57" s="39"/>
      <c r="B57" s="39"/>
      <c r="C57" s="173"/>
      <c r="D57" s="108"/>
      <c r="E57" s="39"/>
      <c r="F57" s="39"/>
      <c r="G57" s="39"/>
      <c r="H57" s="205" t="s">
        <v>57</v>
      </c>
      <c r="I57" s="205"/>
      <c r="J57" s="205"/>
      <c r="K57" s="39"/>
      <c r="L57" s="39"/>
      <c r="M57" s="39"/>
      <c r="N57" s="39"/>
      <c r="O57" s="172"/>
      <c r="P57" s="62"/>
      <c r="Q57" s="62"/>
      <c r="R57" s="62"/>
      <c r="S57" s="62"/>
      <c r="T57" s="62"/>
      <c r="U57" s="210"/>
      <c r="V57" s="131"/>
      <c r="W57" s="140">
        <v>2</v>
      </c>
      <c r="X57" s="131" t="s">
        <v>9</v>
      </c>
      <c r="Y57" s="140">
        <v>1</v>
      </c>
      <c r="Z57" s="131"/>
      <c r="AA57" s="210"/>
      <c r="AB57" s="62"/>
      <c r="AC57" s="62"/>
      <c r="AD57" s="62"/>
      <c r="AE57" s="62"/>
      <c r="AF57" s="62"/>
      <c r="AG57" s="173"/>
      <c r="AH57" s="130"/>
      <c r="AI57" s="130"/>
      <c r="AJ57" s="62"/>
      <c r="AK57" s="62"/>
      <c r="AL57" s="39"/>
      <c r="AM57" s="205" t="s">
        <v>54</v>
      </c>
      <c r="AN57" s="205"/>
      <c r="AO57" s="205"/>
      <c r="AP57" s="62"/>
      <c r="AQ57" s="62"/>
      <c r="AR57" s="62"/>
      <c r="AS57" s="173"/>
      <c r="AT57" s="62"/>
      <c r="AU57" s="39"/>
      <c r="AV57" s="39"/>
      <c r="AW57" s="27"/>
      <c r="AX57" s="27"/>
      <c r="AY57" s="27"/>
      <c r="BA57" s="16"/>
      <c r="BB57" s="16"/>
    </row>
    <row r="58" spans="1:54" ht="14.25" customHeight="1">
      <c r="A58" s="39"/>
      <c r="B58" s="39"/>
      <c r="C58" s="173"/>
      <c r="D58" s="108"/>
      <c r="E58" s="39"/>
      <c r="F58" s="205">
        <f>H58+H59</f>
        <v>1</v>
      </c>
      <c r="G58" s="131"/>
      <c r="H58" s="140">
        <v>0</v>
      </c>
      <c r="I58" s="131" t="s">
        <v>9</v>
      </c>
      <c r="J58" s="140">
        <v>0</v>
      </c>
      <c r="K58" s="131"/>
      <c r="L58" s="205">
        <f>J58+J59</f>
        <v>0</v>
      </c>
      <c r="M58" s="39"/>
      <c r="N58" s="39"/>
      <c r="O58" s="173"/>
      <c r="P58" s="62"/>
      <c r="Q58" s="62"/>
      <c r="R58" s="62"/>
      <c r="S58" s="62"/>
      <c r="T58" s="62"/>
      <c r="U58" s="131"/>
      <c r="V58" s="205" t="s">
        <v>178</v>
      </c>
      <c r="W58" s="205"/>
      <c r="X58" s="205"/>
      <c r="Y58" s="205"/>
      <c r="Z58" s="205"/>
      <c r="AA58" s="131"/>
      <c r="AB58" s="62"/>
      <c r="AC58" s="62"/>
      <c r="AD58" s="62"/>
      <c r="AE58" s="62"/>
      <c r="AF58" s="62"/>
      <c r="AG58" s="173"/>
      <c r="AH58" s="62"/>
      <c r="AI58" s="62"/>
      <c r="AJ58" s="62"/>
      <c r="AK58" s="205">
        <f>AM58+AM59</f>
        <v>0</v>
      </c>
      <c r="AL58" s="131"/>
      <c r="AM58" s="140">
        <v>0</v>
      </c>
      <c r="AN58" s="131" t="s">
        <v>9</v>
      </c>
      <c r="AO58" s="140">
        <v>2</v>
      </c>
      <c r="AP58" s="131"/>
      <c r="AQ58" s="205">
        <f>AO58+AO59</f>
        <v>5</v>
      </c>
      <c r="AR58" s="62"/>
      <c r="AS58" s="173"/>
      <c r="AT58" s="62"/>
      <c r="AU58" s="39"/>
      <c r="AV58" s="39"/>
      <c r="AW58" s="27"/>
      <c r="AX58" s="27"/>
      <c r="AY58" s="27"/>
      <c r="BA58" s="16"/>
      <c r="BB58" s="16"/>
    </row>
    <row r="59" spans="1:54" ht="14.25" customHeight="1">
      <c r="A59" s="39"/>
      <c r="B59" s="39"/>
      <c r="C59" s="173"/>
      <c r="D59" s="108"/>
      <c r="E59" s="39"/>
      <c r="F59" s="210"/>
      <c r="G59" s="131"/>
      <c r="H59" s="140">
        <v>1</v>
      </c>
      <c r="I59" s="131" t="s">
        <v>9</v>
      </c>
      <c r="J59" s="140">
        <v>0</v>
      </c>
      <c r="K59" s="131"/>
      <c r="L59" s="210"/>
      <c r="M59" s="62"/>
      <c r="N59" s="62"/>
      <c r="O59" s="173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173"/>
      <c r="AH59" s="62"/>
      <c r="AI59" s="62"/>
      <c r="AJ59" s="62"/>
      <c r="AK59" s="210"/>
      <c r="AL59" s="131"/>
      <c r="AM59" s="140">
        <v>0</v>
      </c>
      <c r="AN59" s="131" t="s">
        <v>9</v>
      </c>
      <c r="AO59" s="140">
        <v>3</v>
      </c>
      <c r="AP59" s="131"/>
      <c r="AQ59" s="210"/>
      <c r="AR59" s="62"/>
      <c r="AS59" s="173"/>
      <c r="AT59" s="62"/>
      <c r="AU59" s="39"/>
      <c r="AV59" s="39"/>
      <c r="AW59" s="27"/>
      <c r="AX59" s="27"/>
      <c r="AY59" s="27"/>
      <c r="BA59" s="16"/>
      <c r="BB59" s="16"/>
    </row>
    <row r="60" spans="1:54" ht="14.25" customHeight="1" thickBot="1">
      <c r="A60" s="39"/>
      <c r="B60" s="39"/>
      <c r="C60" s="173"/>
      <c r="D60" s="108"/>
      <c r="E60" s="39"/>
      <c r="F60" s="64"/>
      <c r="G60" s="135"/>
      <c r="H60" s="64"/>
      <c r="I60" s="64"/>
      <c r="J60" s="64"/>
      <c r="K60" s="131"/>
      <c r="L60" s="177"/>
      <c r="M60" s="176"/>
      <c r="N60" s="176"/>
      <c r="O60" s="178"/>
      <c r="P60" s="133"/>
      <c r="Q60" s="133"/>
      <c r="R60" s="133"/>
      <c r="S60" s="133"/>
      <c r="T60" s="133"/>
      <c r="U60" s="62"/>
      <c r="V60" s="131"/>
      <c r="W60" s="62"/>
      <c r="X60" s="131"/>
      <c r="Y60" s="131"/>
      <c r="Z60" s="131"/>
      <c r="AA60" s="62"/>
      <c r="AB60" s="62"/>
      <c r="AC60" s="133"/>
      <c r="AD60" s="133"/>
      <c r="AE60" s="133"/>
      <c r="AF60" s="133"/>
      <c r="AG60" s="174"/>
      <c r="AH60" s="175"/>
      <c r="AI60" s="176"/>
      <c r="AJ60" s="176"/>
      <c r="AK60" s="177"/>
      <c r="AL60" s="64"/>
      <c r="AM60" s="64"/>
      <c r="AN60" s="64"/>
      <c r="AO60" s="64"/>
      <c r="AP60" s="131"/>
      <c r="AQ60" s="131"/>
      <c r="AR60" s="62"/>
      <c r="AS60" s="173"/>
      <c r="AT60" s="62"/>
      <c r="AU60" s="39"/>
      <c r="AV60" s="39"/>
      <c r="AW60" s="27"/>
      <c r="AX60" s="27"/>
      <c r="AY60" s="27"/>
      <c r="BA60" s="16"/>
      <c r="BB60" s="16"/>
    </row>
    <row r="61" spans="1:54" ht="14.25" customHeight="1" thickTop="1">
      <c r="A61" s="39"/>
      <c r="B61" s="39"/>
      <c r="C61" s="173"/>
      <c r="D61" s="108"/>
      <c r="E61" s="39"/>
      <c r="F61" s="39"/>
      <c r="G61" s="39"/>
      <c r="H61" s="39"/>
      <c r="I61" s="39"/>
      <c r="J61" s="39"/>
      <c r="K61" s="173"/>
      <c r="L61" s="62"/>
      <c r="M61" s="39"/>
      <c r="N61" s="39"/>
      <c r="O61" s="205" t="s">
        <v>56</v>
      </c>
      <c r="P61" s="205"/>
      <c r="Q61" s="205"/>
      <c r="R61" s="39"/>
      <c r="S61" s="62"/>
      <c r="T61" s="136"/>
      <c r="U61" s="205"/>
      <c r="V61" s="131"/>
      <c r="W61" s="62"/>
      <c r="X61" s="62"/>
      <c r="Y61" s="62"/>
      <c r="Z61" s="131"/>
      <c r="AA61" s="205"/>
      <c r="AB61" s="137"/>
      <c r="AC61" s="62"/>
      <c r="AD61" s="62"/>
      <c r="AE61" s="39"/>
      <c r="AF61" s="205" t="s">
        <v>55</v>
      </c>
      <c r="AG61" s="205"/>
      <c r="AH61" s="205"/>
      <c r="AI61" s="39"/>
      <c r="AJ61" s="39"/>
      <c r="AK61" s="173"/>
      <c r="AL61" s="170"/>
      <c r="AM61" s="62"/>
      <c r="AN61" s="39"/>
      <c r="AO61" s="39"/>
      <c r="AP61" s="62"/>
      <c r="AQ61" s="62"/>
      <c r="AR61" s="62"/>
      <c r="AS61" s="173"/>
      <c r="AT61" s="62"/>
      <c r="AU61" s="39"/>
      <c r="AV61" s="39"/>
      <c r="AW61" s="27"/>
      <c r="AX61" s="27"/>
      <c r="AY61" s="27"/>
      <c r="BA61" s="16"/>
      <c r="BB61" s="16"/>
    </row>
    <row r="62" spans="1:54" ht="14.25" customHeight="1">
      <c r="A62" s="39"/>
      <c r="B62" s="39"/>
      <c r="C62" s="173"/>
      <c r="D62" s="108"/>
      <c r="E62" s="39"/>
      <c r="F62" s="39"/>
      <c r="G62" s="39"/>
      <c r="H62" s="39"/>
      <c r="I62" s="39"/>
      <c r="J62" s="39"/>
      <c r="K62" s="173"/>
      <c r="L62" s="62"/>
      <c r="M62" s="205">
        <f>O62+O63</f>
        <v>8</v>
      </c>
      <c r="N62" s="131"/>
      <c r="O62" s="140">
        <v>3</v>
      </c>
      <c r="P62" s="131" t="s">
        <v>9</v>
      </c>
      <c r="Q62" s="140">
        <v>0</v>
      </c>
      <c r="R62" s="131"/>
      <c r="S62" s="205">
        <f>Q62+Q63</f>
        <v>1</v>
      </c>
      <c r="T62" s="137"/>
      <c r="U62" s="205"/>
      <c r="V62" s="131"/>
      <c r="W62" s="62"/>
      <c r="X62" s="62"/>
      <c r="Y62" s="62"/>
      <c r="Z62" s="131"/>
      <c r="AA62" s="205"/>
      <c r="AB62" s="137"/>
      <c r="AC62" s="62"/>
      <c r="AD62" s="205">
        <f>AF62+AF63</f>
        <v>2</v>
      </c>
      <c r="AE62" s="131"/>
      <c r="AF62" s="140">
        <v>2</v>
      </c>
      <c r="AG62" s="131" t="s">
        <v>9</v>
      </c>
      <c r="AH62" s="140">
        <v>3</v>
      </c>
      <c r="AI62" s="131"/>
      <c r="AJ62" s="205">
        <f>AH62+AH63</f>
        <v>6</v>
      </c>
      <c r="AK62" s="173"/>
      <c r="AL62" s="170"/>
      <c r="AM62" s="62"/>
      <c r="AN62" s="39"/>
      <c r="AO62" s="39"/>
      <c r="AP62" s="62"/>
      <c r="AQ62" s="62"/>
      <c r="AR62" s="62"/>
      <c r="AS62" s="173"/>
      <c r="AT62" s="62"/>
      <c r="AU62" s="39"/>
      <c r="AV62" s="39"/>
      <c r="AW62" s="27"/>
      <c r="AX62" s="27"/>
      <c r="AY62" s="27"/>
      <c r="BA62" s="16"/>
      <c r="BB62" s="16"/>
    </row>
    <row r="63" spans="1:54" ht="14.25" customHeight="1">
      <c r="A63" s="39"/>
      <c r="B63" s="39"/>
      <c r="C63" s="173"/>
      <c r="D63" s="108"/>
      <c r="E63" s="62"/>
      <c r="F63" s="39"/>
      <c r="G63" s="39"/>
      <c r="H63" s="39"/>
      <c r="I63" s="39"/>
      <c r="J63" s="39"/>
      <c r="K63" s="173"/>
      <c r="L63" s="62"/>
      <c r="M63" s="210"/>
      <c r="N63" s="131"/>
      <c r="O63" s="140">
        <v>5</v>
      </c>
      <c r="P63" s="131" t="s">
        <v>9</v>
      </c>
      <c r="Q63" s="140">
        <v>1</v>
      </c>
      <c r="R63" s="131"/>
      <c r="S63" s="210"/>
      <c r="T63" s="137"/>
      <c r="U63" s="62"/>
      <c r="V63" s="62"/>
      <c r="W63" s="62"/>
      <c r="X63" s="62"/>
      <c r="Y63" s="62"/>
      <c r="Z63" s="62"/>
      <c r="AA63" s="62"/>
      <c r="AB63" s="137"/>
      <c r="AC63" s="62"/>
      <c r="AD63" s="210"/>
      <c r="AE63" s="131"/>
      <c r="AF63" s="140">
        <v>0</v>
      </c>
      <c r="AG63" s="131" t="s">
        <v>9</v>
      </c>
      <c r="AH63" s="140">
        <v>3</v>
      </c>
      <c r="AI63" s="131"/>
      <c r="AJ63" s="210"/>
      <c r="AK63" s="173"/>
      <c r="AL63" s="170"/>
      <c r="AM63" s="62"/>
      <c r="AN63" s="39"/>
      <c r="AO63" s="39"/>
      <c r="AP63" s="62"/>
      <c r="AQ63" s="62"/>
      <c r="AR63" s="62"/>
      <c r="AS63" s="173"/>
      <c r="AT63" s="62"/>
      <c r="AU63" s="39"/>
      <c r="AV63" s="39"/>
      <c r="AW63" s="27"/>
      <c r="AX63" s="27"/>
      <c r="AY63" s="27"/>
      <c r="BA63" s="16"/>
      <c r="BB63" s="16"/>
    </row>
    <row r="64" spans="1:54" ht="14.25" customHeight="1">
      <c r="A64" s="39"/>
      <c r="B64" s="39"/>
      <c r="C64" s="174"/>
      <c r="D64" s="133"/>
      <c r="E64" s="62"/>
      <c r="F64" s="39"/>
      <c r="G64" s="39"/>
      <c r="H64" s="39"/>
      <c r="I64" s="39"/>
      <c r="J64" s="39"/>
      <c r="K64" s="174"/>
      <c r="L64" s="62"/>
      <c r="M64" s="138"/>
      <c r="N64" s="131"/>
      <c r="O64" s="62"/>
      <c r="P64" s="62"/>
      <c r="Q64" s="62"/>
      <c r="R64" s="131"/>
      <c r="S64" s="138"/>
      <c r="T64" s="137"/>
      <c r="U64" s="62"/>
      <c r="V64" s="62"/>
      <c r="W64" s="62"/>
      <c r="X64" s="62"/>
      <c r="Y64" s="62"/>
      <c r="Z64" s="62"/>
      <c r="AA64" s="62"/>
      <c r="AB64" s="147"/>
      <c r="AC64" s="62"/>
      <c r="AD64" s="138"/>
      <c r="AE64" s="131"/>
      <c r="AF64" s="205"/>
      <c r="AG64" s="205"/>
      <c r="AH64" s="205"/>
      <c r="AI64" s="131"/>
      <c r="AJ64" s="138"/>
      <c r="AK64" s="174"/>
      <c r="AL64" s="170"/>
      <c r="AM64" s="62"/>
      <c r="AN64" s="39"/>
      <c r="AO64" s="39"/>
      <c r="AP64" s="62"/>
      <c r="AQ64" s="62"/>
      <c r="AR64" s="62"/>
      <c r="AS64" s="174"/>
      <c r="AT64" s="62"/>
      <c r="AU64" s="39"/>
      <c r="AV64" s="39"/>
      <c r="AW64" s="27"/>
      <c r="AX64" s="27"/>
      <c r="AY64" s="27"/>
      <c r="BA64" s="16"/>
      <c r="BB64" s="16"/>
    </row>
    <row r="65" spans="1:56" ht="14.25" customHeight="1">
      <c r="A65" s="212" t="s">
        <v>171</v>
      </c>
      <c r="B65" s="212"/>
      <c r="C65" s="212"/>
      <c r="D65" s="212"/>
      <c r="E65" s="212"/>
      <c r="F65" s="212"/>
      <c r="G65" s="39"/>
      <c r="H65" s="39"/>
      <c r="I65" s="212" t="s">
        <v>169</v>
      </c>
      <c r="J65" s="212"/>
      <c r="K65" s="212"/>
      <c r="L65" s="212"/>
      <c r="M65" s="212"/>
      <c r="N65" s="212"/>
      <c r="O65" s="39"/>
      <c r="P65" s="39"/>
      <c r="Q65" s="39"/>
      <c r="R65" s="212" t="s">
        <v>172</v>
      </c>
      <c r="S65" s="212"/>
      <c r="T65" s="212"/>
      <c r="U65" s="212"/>
      <c r="V65" s="212"/>
      <c r="W65" s="212"/>
      <c r="X65" s="39"/>
      <c r="Y65" s="39"/>
      <c r="Z65" s="213" t="s">
        <v>170</v>
      </c>
      <c r="AA65" s="214"/>
      <c r="AB65" s="214"/>
      <c r="AC65" s="214"/>
      <c r="AD65" s="214"/>
      <c r="AE65" s="215"/>
      <c r="AF65" s="39"/>
      <c r="AG65" s="39"/>
      <c r="AH65" s="39"/>
      <c r="AI65" s="212" t="s">
        <v>173</v>
      </c>
      <c r="AJ65" s="212"/>
      <c r="AK65" s="212"/>
      <c r="AL65" s="212"/>
      <c r="AM65" s="212"/>
      <c r="AN65" s="212"/>
      <c r="AO65" s="39"/>
      <c r="AP65" s="39"/>
      <c r="AQ65" s="211" t="s">
        <v>168</v>
      </c>
      <c r="AR65" s="211"/>
      <c r="AS65" s="211"/>
      <c r="AT65" s="211"/>
      <c r="AU65" s="211"/>
      <c r="AV65" s="211"/>
      <c r="AW65" s="27"/>
      <c r="AX65" s="27"/>
      <c r="AY65" s="27"/>
      <c r="BA65" s="16"/>
      <c r="BB65" s="16"/>
    </row>
    <row r="66" spans="1:56" ht="14.25" customHeight="1">
      <c r="A66" s="212"/>
      <c r="B66" s="212"/>
      <c r="C66" s="212"/>
      <c r="D66" s="212"/>
      <c r="E66" s="212"/>
      <c r="F66" s="212"/>
      <c r="G66" s="62"/>
      <c r="H66" s="62"/>
      <c r="I66" s="212"/>
      <c r="J66" s="212"/>
      <c r="K66" s="212"/>
      <c r="L66" s="212"/>
      <c r="M66" s="212"/>
      <c r="N66" s="212"/>
      <c r="O66" s="62"/>
      <c r="P66" s="62"/>
      <c r="Q66" s="62"/>
      <c r="R66" s="212"/>
      <c r="S66" s="212"/>
      <c r="T66" s="212"/>
      <c r="U66" s="212"/>
      <c r="V66" s="212"/>
      <c r="W66" s="212"/>
      <c r="X66" s="62"/>
      <c r="Y66" s="62"/>
      <c r="Z66" s="216"/>
      <c r="AA66" s="217"/>
      <c r="AB66" s="217"/>
      <c r="AC66" s="217"/>
      <c r="AD66" s="217"/>
      <c r="AE66" s="218"/>
      <c r="AF66" s="62"/>
      <c r="AG66" s="62"/>
      <c r="AH66" s="62"/>
      <c r="AI66" s="212"/>
      <c r="AJ66" s="212"/>
      <c r="AK66" s="212"/>
      <c r="AL66" s="212"/>
      <c r="AM66" s="212"/>
      <c r="AN66" s="212"/>
      <c r="AO66" s="62"/>
      <c r="AP66" s="62"/>
      <c r="AQ66" s="211"/>
      <c r="AR66" s="211"/>
      <c r="AS66" s="211"/>
      <c r="AT66" s="211"/>
      <c r="AU66" s="211"/>
      <c r="AV66" s="211"/>
      <c r="AW66" s="27"/>
      <c r="AX66" s="27"/>
      <c r="AY66" s="27"/>
      <c r="BA66" s="16"/>
      <c r="BB66" s="16"/>
    </row>
    <row r="67" spans="1:56" ht="14.25" customHeight="1">
      <c r="A67" s="62"/>
      <c r="B67" s="205" t="s">
        <v>58</v>
      </c>
      <c r="C67" s="210"/>
      <c r="D67" s="210"/>
      <c r="E67" s="210"/>
      <c r="F67" s="62"/>
      <c r="G67" s="62"/>
      <c r="H67" s="62"/>
      <c r="I67" s="62"/>
      <c r="J67" s="205" t="s">
        <v>59</v>
      </c>
      <c r="K67" s="210"/>
      <c r="L67" s="210"/>
      <c r="M67" s="210"/>
      <c r="N67" s="62"/>
      <c r="O67" s="62"/>
      <c r="P67" s="62"/>
      <c r="Q67" s="62"/>
      <c r="R67" s="62"/>
      <c r="S67" s="205" t="s">
        <v>60</v>
      </c>
      <c r="T67" s="210"/>
      <c r="U67" s="210"/>
      <c r="V67" s="210"/>
      <c r="W67" s="139"/>
      <c r="X67" s="63"/>
      <c r="Y67" s="63"/>
      <c r="Z67" s="63"/>
      <c r="AA67" s="205" t="s">
        <v>61</v>
      </c>
      <c r="AB67" s="210"/>
      <c r="AC67" s="210"/>
      <c r="AD67" s="210"/>
      <c r="AE67" s="62"/>
      <c r="AF67" s="62"/>
      <c r="AG67" s="62"/>
      <c r="AH67" s="62"/>
      <c r="AI67" s="62"/>
      <c r="AJ67" s="205" t="s">
        <v>62</v>
      </c>
      <c r="AK67" s="210"/>
      <c r="AL67" s="210"/>
      <c r="AM67" s="210"/>
      <c r="AN67" s="62"/>
      <c r="AO67" s="62"/>
      <c r="AP67" s="62"/>
      <c r="AQ67" s="62"/>
      <c r="AR67" s="205" t="s">
        <v>63</v>
      </c>
      <c r="AS67" s="210"/>
      <c r="AT67" s="210"/>
      <c r="AU67" s="210"/>
      <c r="AV67" s="62"/>
      <c r="AW67" s="27"/>
      <c r="AX67" s="27"/>
      <c r="AY67" s="27"/>
      <c r="BA67" s="16"/>
      <c r="BB67" s="16"/>
    </row>
    <row r="68" spans="1:56" ht="14.25" customHeight="1">
      <c r="A68" s="31"/>
      <c r="B68" s="41"/>
      <c r="C68" s="41"/>
      <c r="D68" s="41"/>
      <c r="E68" s="41"/>
      <c r="F68" s="31"/>
      <c r="G68" s="31"/>
      <c r="H68" s="31"/>
      <c r="I68" s="31"/>
      <c r="J68" s="42"/>
      <c r="K68" s="42"/>
      <c r="L68" s="42"/>
      <c r="M68" s="42"/>
      <c r="N68" s="31"/>
      <c r="O68" s="31"/>
      <c r="P68" s="31"/>
      <c r="Q68" s="31"/>
      <c r="R68" s="31"/>
      <c r="S68" s="41"/>
      <c r="T68" s="41"/>
      <c r="U68" s="41"/>
      <c r="V68" s="41"/>
      <c r="W68" s="58"/>
      <c r="X68" s="54"/>
      <c r="Y68" s="54"/>
      <c r="Z68" s="54"/>
      <c r="AA68" s="41"/>
      <c r="AB68" s="41"/>
      <c r="AC68" s="41"/>
      <c r="AD68" s="41"/>
      <c r="AE68" s="31"/>
      <c r="AF68" s="31"/>
      <c r="AG68" s="31"/>
      <c r="AH68" s="31"/>
      <c r="AI68" s="31"/>
      <c r="AJ68" s="44"/>
      <c r="AK68" s="44"/>
      <c r="AL68" s="44"/>
      <c r="AM68" s="44"/>
      <c r="AN68" s="31"/>
      <c r="AO68" s="31"/>
      <c r="AP68" s="31"/>
      <c r="AQ68" s="31"/>
      <c r="AR68" s="41"/>
      <c r="AS68" s="41"/>
      <c r="AT68" s="41"/>
      <c r="AU68" s="41"/>
      <c r="AV68" s="31"/>
      <c r="AW68" s="27"/>
      <c r="AX68" s="27"/>
      <c r="AY68" s="27"/>
      <c r="BA68" s="16"/>
      <c r="BB68" s="16"/>
    </row>
    <row r="69" spans="1:56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45"/>
      <c r="S69" s="45"/>
      <c r="T69" s="45"/>
      <c r="U69" s="45"/>
      <c r="V69" s="45"/>
      <c r="W69" s="45"/>
      <c r="X69" s="45"/>
      <c r="Y69" s="45"/>
      <c r="Z69" s="45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BA69" s="16"/>
      <c r="BB69" s="16"/>
    </row>
    <row r="70" spans="1:56" ht="14.25" customHeight="1">
      <c r="A70" s="31"/>
      <c r="B70" s="31"/>
      <c r="C70" s="41"/>
      <c r="D70" s="41"/>
      <c r="E70" s="41"/>
      <c r="F70" s="31"/>
      <c r="G70" s="31"/>
      <c r="H70" s="31"/>
      <c r="I70" s="31"/>
      <c r="J70" s="31"/>
      <c r="K70" s="41"/>
      <c r="L70" s="41"/>
      <c r="M70" s="41"/>
      <c r="N70" s="31"/>
      <c r="O70" s="31"/>
      <c r="P70" s="31"/>
      <c r="Q70" s="31"/>
      <c r="R70" s="31"/>
      <c r="S70" s="31"/>
      <c r="T70" s="41"/>
      <c r="U70" s="41"/>
      <c r="V70" s="41"/>
      <c r="W70" s="31"/>
      <c r="X70" s="31"/>
      <c r="Y70" s="31"/>
      <c r="Z70" s="31"/>
      <c r="AA70" s="31"/>
      <c r="AB70" s="41"/>
      <c r="AC70" s="41"/>
      <c r="AD70" s="41"/>
      <c r="AE70" s="31"/>
      <c r="AF70" s="31"/>
      <c r="AG70" s="31"/>
      <c r="AH70" s="31"/>
      <c r="AI70" s="31"/>
      <c r="AJ70" s="31"/>
      <c r="AK70" s="41"/>
      <c r="AL70" s="41"/>
      <c r="AM70" s="41"/>
      <c r="AN70" s="31"/>
      <c r="AO70" s="31"/>
      <c r="AP70" s="31"/>
      <c r="AQ70" s="31"/>
      <c r="AR70" s="31"/>
      <c r="AS70" s="41"/>
      <c r="AT70" s="41"/>
      <c r="AU70" s="41"/>
      <c r="AV70" s="31"/>
      <c r="AW70" s="31"/>
      <c r="AX70" s="31"/>
      <c r="AY70" s="31"/>
      <c r="AZ70" s="27"/>
      <c r="BA70" s="27"/>
      <c r="BC70" s="47"/>
      <c r="BD70" s="47"/>
    </row>
    <row r="71" spans="1:56" ht="14.25" customHeight="1">
      <c r="A71" s="31"/>
      <c r="B71" s="41"/>
      <c r="C71" s="41"/>
      <c r="D71" s="41"/>
      <c r="E71" s="41"/>
      <c r="F71" s="31"/>
      <c r="G71" s="31"/>
      <c r="H71" s="31"/>
      <c r="I71" s="31"/>
      <c r="J71" s="41"/>
      <c r="K71" s="41"/>
      <c r="L71" s="41"/>
      <c r="M71" s="41"/>
      <c r="N71" s="31"/>
      <c r="O71" s="31"/>
      <c r="P71" s="31"/>
      <c r="Q71" s="31"/>
      <c r="R71" s="31"/>
      <c r="S71" s="41"/>
      <c r="T71" s="41"/>
      <c r="U71" s="41"/>
      <c r="V71" s="41"/>
      <c r="W71" s="40"/>
      <c r="X71" s="41"/>
      <c r="Y71" s="41"/>
      <c r="Z71" s="41"/>
      <c r="AA71" s="41"/>
      <c r="AB71" s="41"/>
      <c r="AC71" s="41"/>
      <c r="AD71" s="41"/>
      <c r="AE71" s="31"/>
      <c r="AF71" s="31"/>
      <c r="AG71" s="31"/>
      <c r="AH71" s="31"/>
      <c r="AI71" s="31"/>
      <c r="AJ71" s="41"/>
      <c r="AK71" s="41"/>
      <c r="AL71" s="41"/>
      <c r="AM71" s="41"/>
      <c r="AN71" s="31"/>
      <c r="AO71" s="31"/>
      <c r="AP71" s="31"/>
      <c r="AQ71" s="31"/>
      <c r="AR71" s="41"/>
      <c r="AS71" s="41"/>
      <c r="AT71" s="41"/>
      <c r="AU71" s="41"/>
      <c r="AV71" s="31"/>
      <c r="AW71" s="31"/>
      <c r="AX71" s="31"/>
      <c r="AY71" s="31"/>
      <c r="AZ71" s="27"/>
      <c r="BA71" s="27"/>
      <c r="BC71" s="47"/>
      <c r="BD71" s="47"/>
    </row>
    <row r="72" spans="1:56" ht="14.25" customHeight="1">
      <c r="A72" s="31"/>
      <c r="B72" s="41"/>
      <c r="C72" s="41"/>
      <c r="D72" s="41"/>
      <c r="E72" s="41"/>
      <c r="F72" s="31"/>
      <c r="G72" s="31"/>
      <c r="H72" s="31"/>
      <c r="I72" s="31"/>
      <c r="J72" s="41"/>
      <c r="K72" s="41"/>
      <c r="L72" s="41"/>
      <c r="M72" s="41"/>
      <c r="N72" s="31"/>
      <c r="O72" s="31"/>
      <c r="P72" s="31"/>
      <c r="Q72" s="31"/>
      <c r="R72" s="31"/>
      <c r="S72" s="41"/>
      <c r="T72" s="41"/>
      <c r="U72" s="41"/>
      <c r="V72" s="41"/>
      <c r="W72" s="40"/>
      <c r="X72" s="41"/>
      <c r="Y72" s="41"/>
      <c r="Z72" s="41"/>
      <c r="AA72" s="41"/>
      <c r="AB72" s="41"/>
      <c r="AC72" s="41"/>
      <c r="AD72" s="41"/>
      <c r="AE72" s="31"/>
      <c r="AF72" s="31"/>
      <c r="AG72" s="31"/>
      <c r="AH72" s="31"/>
      <c r="AI72" s="31"/>
      <c r="AJ72" s="41"/>
      <c r="AK72" s="41"/>
      <c r="AL72" s="41"/>
      <c r="AM72" s="41"/>
      <c r="AN72" s="31"/>
      <c r="AO72" s="31"/>
      <c r="AP72" s="31"/>
      <c r="AQ72" s="31"/>
      <c r="AR72" s="41"/>
      <c r="AS72" s="41"/>
      <c r="AT72" s="41"/>
      <c r="AU72" s="41"/>
      <c r="AV72" s="31"/>
      <c r="AW72" s="31"/>
      <c r="AX72" s="31"/>
      <c r="AY72" s="31"/>
      <c r="AZ72" s="27"/>
      <c r="BA72" s="27"/>
    </row>
    <row r="73" spans="1:56" ht="14.2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40"/>
      <c r="X73" s="41"/>
      <c r="Y73" s="41"/>
      <c r="Z73" s="4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27"/>
      <c r="BA73" s="27"/>
    </row>
    <row r="74" spans="1:56" ht="14.2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27"/>
      <c r="BA74" s="27"/>
    </row>
    <row r="75" spans="1:56" ht="14.2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27"/>
      <c r="BA75" s="27"/>
    </row>
    <row r="76" spans="1:56" ht="14.2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27"/>
      <c r="BA76" s="27"/>
    </row>
    <row r="77" spans="1:56" ht="14.2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27"/>
      <c r="BA77" s="27"/>
    </row>
    <row r="78" spans="1:56" ht="14.2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41"/>
      <c r="U78" s="41"/>
      <c r="V78" s="41"/>
      <c r="W78" s="31"/>
      <c r="X78" s="31"/>
      <c r="Y78" s="31"/>
      <c r="Z78" s="31"/>
      <c r="AA78" s="31"/>
      <c r="AB78" s="31"/>
      <c r="AC78" s="41"/>
      <c r="AD78" s="41"/>
      <c r="AE78" s="4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27"/>
      <c r="BA78" s="27"/>
    </row>
    <row r="79" spans="1:56" ht="14.2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41"/>
      <c r="U79" s="41"/>
      <c r="V79" s="41"/>
      <c r="W79" s="31"/>
      <c r="X79" s="31"/>
      <c r="Y79" s="31"/>
      <c r="Z79" s="31"/>
      <c r="AA79" s="31"/>
      <c r="AB79" s="31"/>
      <c r="AC79" s="41"/>
      <c r="AD79" s="41"/>
      <c r="AE79" s="4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27"/>
      <c r="BA79" s="27"/>
    </row>
    <row r="80" spans="1:56" ht="14.2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41"/>
      <c r="T80" s="41"/>
      <c r="U80" s="41"/>
      <c r="V80" s="41"/>
      <c r="W80" s="31"/>
      <c r="X80" s="31"/>
      <c r="Y80" s="31"/>
      <c r="Z80" s="31"/>
      <c r="AA80" s="31"/>
      <c r="AB80" s="41"/>
      <c r="AC80" s="41"/>
      <c r="AD80" s="41"/>
      <c r="AE80" s="4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27"/>
      <c r="BA80" s="27"/>
    </row>
    <row r="81" spans="1:53" ht="14.2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41"/>
      <c r="T81" s="41"/>
      <c r="U81" s="41"/>
      <c r="V81" s="41"/>
      <c r="W81" s="31"/>
      <c r="X81" s="31"/>
      <c r="Y81" s="31"/>
      <c r="Z81" s="31"/>
      <c r="AA81" s="31"/>
      <c r="AB81" s="41"/>
      <c r="AC81" s="41"/>
      <c r="AD81" s="41"/>
      <c r="AE81" s="4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27"/>
      <c r="BA81" s="27"/>
    </row>
    <row r="82" spans="1:53" ht="14.2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27"/>
      <c r="BA82" s="27"/>
    </row>
    <row r="83" spans="1:53" ht="14.25" customHeight="1"/>
  </sheetData>
  <mergeCells count="260">
    <mergeCell ref="AF54:AL54"/>
    <mergeCell ref="U56:U57"/>
    <mergeCell ref="AA56:AA57"/>
    <mergeCell ref="AA50:AA51"/>
    <mergeCell ref="AF50:AG50"/>
    <mergeCell ref="AH50:AL50"/>
    <mergeCell ref="AF51:AG51"/>
    <mergeCell ref="AH51:AL51"/>
    <mergeCell ref="V52:AA52"/>
    <mergeCell ref="AF52:AG52"/>
    <mergeCell ref="AH52:AL52"/>
    <mergeCell ref="W53:Z53"/>
    <mergeCell ref="W55:Y55"/>
    <mergeCell ref="AF53:AG53"/>
    <mergeCell ref="AH53:AL53"/>
    <mergeCell ref="AM57:AO57"/>
    <mergeCell ref="AF61:AH61"/>
    <mergeCell ref="O61:Q61"/>
    <mergeCell ref="H57:J57"/>
    <mergeCell ref="AF64:AH64"/>
    <mergeCell ref="A65:F66"/>
    <mergeCell ref="I65:N66"/>
    <mergeCell ref="R65:W66"/>
    <mergeCell ref="Z65:AE66"/>
    <mergeCell ref="AI65:AN66"/>
    <mergeCell ref="AQ65:AV66"/>
    <mergeCell ref="B67:E67"/>
    <mergeCell ref="J67:M67"/>
    <mergeCell ref="S67:V67"/>
    <mergeCell ref="AA67:AD67"/>
    <mergeCell ref="AJ67:AM67"/>
    <mergeCell ref="AR67:AU67"/>
    <mergeCell ref="AQ58:AQ59"/>
    <mergeCell ref="U61:U62"/>
    <mergeCell ref="AA61:AA62"/>
    <mergeCell ref="M62:M63"/>
    <mergeCell ref="S62:S63"/>
    <mergeCell ref="AD62:AD63"/>
    <mergeCell ref="AJ62:AJ63"/>
    <mergeCell ref="F58:F59"/>
    <mergeCell ref="L58:L59"/>
    <mergeCell ref="AK58:AK59"/>
    <mergeCell ref="V58:Z58"/>
    <mergeCell ref="AI1:BA1"/>
    <mergeCell ref="AP9:AR9"/>
    <mergeCell ref="AS9:AU9"/>
    <mergeCell ref="AV9:AY9"/>
    <mergeCell ref="A12:G12"/>
    <mergeCell ref="A6:P7"/>
    <mergeCell ref="A9:G9"/>
    <mergeCell ref="H9:N9"/>
    <mergeCell ref="O9:U9"/>
    <mergeCell ref="V9:AB9"/>
    <mergeCell ref="AC9:AI9"/>
    <mergeCell ref="AJ9:AL9"/>
    <mergeCell ref="AM9:AO9"/>
    <mergeCell ref="H10:N12"/>
    <mergeCell ref="Q10:S10"/>
    <mergeCell ref="X10:Z10"/>
    <mergeCell ref="AE10:AG10"/>
    <mergeCell ref="AJ10:AL12"/>
    <mergeCell ref="AM10:AO12"/>
    <mergeCell ref="AB11:AB12"/>
    <mergeCell ref="AC11:AC12"/>
    <mergeCell ref="A10:G11"/>
    <mergeCell ref="AJ7:AU7"/>
    <mergeCell ref="AO4:AY4"/>
    <mergeCell ref="W49:Y49"/>
    <mergeCell ref="AD11:AD12"/>
    <mergeCell ref="AH11:AH12"/>
    <mergeCell ref="AI11:AI12"/>
    <mergeCell ref="AP10:AR12"/>
    <mergeCell ref="AS10:AU12"/>
    <mergeCell ref="AV10:AY12"/>
    <mergeCell ref="O11:O12"/>
    <mergeCell ref="P11:P12"/>
    <mergeCell ref="T11:T12"/>
    <mergeCell ref="U11:U12"/>
    <mergeCell ref="V11:V12"/>
    <mergeCell ref="W11:W12"/>
    <mergeCell ref="AJ13:AL15"/>
    <mergeCell ref="AA14:AA15"/>
    <mergeCell ref="AB14:AB15"/>
    <mergeCell ref="AC14:AC15"/>
    <mergeCell ref="AA11:AA12"/>
    <mergeCell ref="AS16:AU18"/>
    <mergeCell ref="AV16:AY18"/>
    <mergeCell ref="AH14:AH15"/>
    <mergeCell ref="AI14:AI15"/>
    <mergeCell ref="AP13:AR15"/>
    <mergeCell ref="AS13:AU15"/>
    <mergeCell ref="A15:G15"/>
    <mergeCell ref="A16:G17"/>
    <mergeCell ref="J16:L16"/>
    <mergeCell ref="Q16:S16"/>
    <mergeCell ref="V16:AB18"/>
    <mergeCell ref="AE16:AG16"/>
    <mergeCell ref="P17:P18"/>
    <mergeCell ref="T17:T18"/>
    <mergeCell ref="A18:G18"/>
    <mergeCell ref="M14:M15"/>
    <mergeCell ref="N14:N15"/>
    <mergeCell ref="V14:V15"/>
    <mergeCell ref="W14:W15"/>
    <mergeCell ref="A13:G14"/>
    <mergeCell ref="J13:L13"/>
    <mergeCell ref="O13:U15"/>
    <mergeCell ref="X13:Z13"/>
    <mergeCell ref="AE13:AG13"/>
    <mergeCell ref="H17:H18"/>
    <mergeCell ref="I17:I18"/>
    <mergeCell ref="M17:M18"/>
    <mergeCell ref="N17:N18"/>
    <mergeCell ref="O17:O18"/>
    <mergeCell ref="H14:H15"/>
    <mergeCell ref="AV13:AY15"/>
    <mergeCell ref="AD14:AD15"/>
    <mergeCell ref="U17:U18"/>
    <mergeCell ref="AC17:AC18"/>
    <mergeCell ref="AD17:AD18"/>
    <mergeCell ref="AH17:AH18"/>
    <mergeCell ref="AI17:AI18"/>
    <mergeCell ref="AJ16:AL18"/>
    <mergeCell ref="AM16:AO18"/>
    <mergeCell ref="AP16:AR18"/>
    <mergeCell ref="AM13:AO15"/>
    <mergeCell ref="I14:I15"/>
    <mergeCell ref="J19:L19"/>
    <mergeCell ref="Q19:S19"/>
    <mergeCell ref="X19:Z19"/>
    <mergeCell ref="AC19:AI21"/>
    <mergeCell ref="AJ19:AL21"/>
    <mergeCell ref="T20:T21"/>
    <mergeCell ref="U20:U21"/>
    <mergeCell ref="V20:V21"/>
    <mergeCell ref="W20:W21"/>
    <mergeCell ref="AC24:AI24"/>
    <mergeCell ref="AJ24:AL24"/>
    <mergeCell ref="AM24:AO24"/>
    <mergeCell ref="AP24:AR24"/>
    <mergeCell ref="AS24:AU24"/>
    <mergeCell ref="AV24:AY24"/>
    <mergeCell ref="AA20:AA21"/>
    <mergeCell ref="AB20:AB21"/>
    <mergeCell ref="A21:G21"/>
    <mergeCell ref="A24:G24"/>
    <mergeCell ref="H24:N24"/>
    <mergeCell ref="O24:U24"/>
    <mergeCell ref="V24:AB24"/>
    <mergeCell ref="AM19:AO21"/>
    <mergeCell ref="AP19:AR21"/>
    <mergeCell ref="AS19:AU21"/>
    <mergeCell ref="AV19:AY21"/>
    <mergeCell ref="H20:H21"/>
    <mergeCell ref="I20:I21"/>
    <mergeCell ref="M20:M21"/>
    <mergeCell ref="N20:N21"/>
    <mergeCell ref="O20:O21"/>
    <mergeCell ref="P20:P21"/>
    <mergeCell ref="A19:G20"/>
    <mergeCell ref="A27:G27"/>
    <mergeCell ref="A28:G29"/>
    <mergeCell ref="J28:L28"/>
    <mergeCell ref="O28:U30"/>
    <mergeCell ref="X28:Z28"/>
    <mergeCell ref="AE28:AG28"/>
    <mergeCell ref="W29:W30"/>
    <mergeCell ref="AA29:AA30"/>
    <mergeCell ref="AM25:AO27"/>
    <mergeCell ref="O26:O27"/>
    <mergeCell ref="P26:P27"/>
    <mergeCell ref="T26:T27"/>
    <mergeCell ref="U26:U27"/>
    <mergeCell ref="V26:V27"/>
    <mergeCell ref="W26:W27"/>
    <mergeCell ref="A25:G26"/>
    <mergeCell ref="H25:N27"/>
    <mergeCell ref="Q25:S25"/>
    <mergeCell ref="X25:Z25"/>
    <mergeCell ref="AE25:AG25"/>
    <mergeCell ref="AJ25:AL27"/>
    <mergeCell ref="AA26:AA27"/>
    <mergeCell ref="AB26:AB27"/>
    <mergeCell ref="AC26:AC27"/>
    <mergeCell ref="AH26:AH27"/>
    <mergeCell ref="AI26:AI27"/>
    <mergeCell ref="AP25:AR27"/>
    <mergeCell ref="AS25:AU27"/>
    <mergeCell ref="AV25:AY27"/>
    <mergeCell ref="AD26:AD27"/>
    <mergeCell ref="AB29:AB30"/>
    <mergeCell ref="AC29:AC30"/>
    <mergeCell ref="AD29:AD30"/>
    <mergeCell ref="AH29:AH30"/>
    <mergeCell ref="AI29:AI30"/>
    <mergeCell ref="AE31:AG31"/>
    <mergeCell ref="AS28:AU30"/>
    <mergeCell ref="AV28:AY30"/>
    <mergeCell ref="H29:H30"/>
    <mergeCell ref="I29:I30"/>
    <mergeCell ref="M29:M30"/>
    <mergeCell ref="N29:N30"/>
    <mergeCell ref="V29:V30"/>
    <mergeCell ref="H32:H33"/>
    <mergeCell ref="I32:I33"/>
    <mergeCell ref="M32:M33"/>
    <mergeCell ref="N32:N33"/>
    <mergeCell ref="O32:O33"/>
    <mergeCell ref="P32:P33"/>
    <mergeCell ref="AJ28:AL30"/>
    <mergeCell ref="AM28:AO30"/>
    <mergeCell ref="AP28:AR30"/>
    <mergeCell ref="A31:G32"/>
    <mergeCell ref="J31:L31"/>
    <mergeCell ref="Q31:S31"/>
    <mergeCell ref="AV34:AY36"/>
    <mergeCell ref="H35:H36"/>
    <mergeCell ref="I35:I36"/>
    <mergeCell ref="M35:M36"/>
    <mergeCell ref="N35:N36"/>
    <mergeCell ref="O35:O36"/>
    <mergeCell ref="AH32:AH33"/>
    <mergeCell ref="AI32:AI33"/>
    <mergeCell ref="AP31:AR33"/>
    <mergeCell ref="AS31:AU33"/>
    <mergeCell ref="AV31:AY33"/>
    <mergeCell ref="AD32:AD33"/>
    <mergeCell ref="U35:U36"/>
    <mergeCell ref="V35:V36"/>
    <mergeCell ref="W35:W36"/>
    <mergeCell ref="AA35:AA36"/>
    <mergeCell ref="AB35:AB36"/>
    <mergeCell ref="J34:L34"/>
    <mergeCell ref="Q34:S34"/>
    <mergeCell ref="X34:Z34"/>
    <mergeCell ref="V31:AB33"/>
    <mergeCell ref="AJ43:AU43"/>
    <mergeCell ref="U50:U51"/>
    <mergeCell ref="Q3:AJ3"/>
    <mergeCell ref="A36:G36"/>
    <mergeCell ref="AJ34:AL36"/>
    <mergeCell ref="AM34:AO36"/>
    <mergeCell ref="AP34:AR36"/>
    <mergeCell ref="A42:P43"/>
    <mergeCell ref="W46:Z46"/>
    <mergeCell ref="V47:AA47"/>
    <mergeCell ref="AF49:AG49"/>
    <mergeCell ref="AH49:AL49"/>
    <mergeCell ref="AJ31:AL33"/>
    <mergeCell ref="T32:T33"/>
    <mergeCell ref="U32:U33"/>
    <mergeCell ref="AC32:AC33"/>
    <mergeCell ref="AS34:AU36"/>
    <mergeCell ref="A30:G30"/>
    <mergeCell ref="A33:G33"/>
    <mergeCell ref="A34:G35"/>
    <mergeCell ref="AC34:AI36"/>
    <mergeCell ref="P35:P36"/>
    <mergeCell ref="T35:T36"/>
    <mergeCell ref="AM31:AO33"/>
  </mergeCells>
  <phoneticPr fontId="2"/>
  <pageMargins left="0.59055118110236227" right="0.39370078740157483" top="0.78740157480314965" bottom="0.39370078740157483" header="0" footer="0.39370078740157483"/>
  <pageSetup paperSize="9" scale="76" orientation="portrait" horizontalDpi="4294967293" verticalDpi="300" r:id="rId1"/>
  <headerFooter alignWithMargins="0"/>
  <colBreaks count="1" manualBreakCount="1">
    <brk id="5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2019日程 結果</vt:lpstr>
      <vt:lpstr>男子結果</vt:lpstr>
      <vt:lpstr>女子結果</vt:lpstr>
      <vt:lpstr>'2019日程 結果'!Print_Area</vt:lpstr>
      <vt:lpstr>女子結果!Print_Area</vt:lpstr>
      <vt:lpstr>男子結果!Print_Area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信雄</dc:creator>
  <cp:lastModifiedBy>新潟市教育委員会</cp:lastModifiedBy>
  <cp:lastPrinted>2019-08-04T05:45:07Z</cp:lastPrinted>
  <dcterms:created xsi:type="dcterms:W3CDTF">2018-07-10T23:21:49Z</dcterms:created>
  <dcterms:modified xsi:type="dcterms:W3CDTF">2019-08-04T10:45:26Z</dcterms:modified>
</cp:coreProperties>
</file>