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２．ホッケー関係\⑨チャレンジカップ山形\2019\"/>
    </mc:Choice>
  </mc:AlternateContent>
  <bookViews>
    <workbookView xWindow="0" yWindow="0" windowWidth="19200" windowHeight="11880" activeTab="2"/>
  </bookViews>
  <sheets>
    <sheet name="男子予選リーグ" sheetId="1" r:id="rId1"/>
    <sheet name="女子予選・決勝リーグ" sheetId="4" r:id="rId2"/>
    <sheet name="タイムテーブル６月９日（土）" sheetId="2" r:id="rId3"/>
    <sheet name="タイムテーブル６月１０日（日）" sheetId="3" r:id="rId4"/>
  </sheets>
  <definedNames>
    <definedName name="_xlnm.Print_Area" localSheetId="3">'タイムテーブル６月１０日（日）'!$A$1:$P$22</definedName>
    <definedName name="_xlnm.Print_Area" localSheetId="2">'タイムテーブル６月９日（土）'!$A$1:$P$24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07" i="1" l="1"/>
  <c r="AP72" i="1"/>
  <c r="AP101" i="1"/>
  <c r="AP95" i="1"/>
  <c r="AP92" i="1"/>
  <c r="AR107" i="1"/>
  <c r="T49" i="4"/>
  <c r="N76" i="1"/>
  <c r="L76" i="1"/>
  <c r="L108" i="1"/>
  <c r="N53" i="1"/>
  <c r="G73" i="1"/>
  <c r="F73" i="1" s="1"/>
  <c r="I73" i="1"/>
  <c r="J73" i="1"/>
  <c r="G74" i="1"/>
  <c r="I74" i="1"/>
  <c r="G76" i="1"/>
  <c r="F76" i="1" s="1"/>
  <c r="I76" i="1"/>
  <c r="K76" i="1"/>
  <c r="G77" i="1"/>
  <c r="I77" i="1"/>
  <c r="J76" i="1" s="1"/>
  <c r="L77" i="1"/>
  <c r="N77" i="1"/>
  <c r="G79" i="1"/>
  <c r="F79" i="1" s="1"/>
  <c r="I79" i="1"/>
  <c r="L79" i="1"/>
  <c r="K79" i="1" s="1"/>
  <c r="N79" i="1"/>
  <c r="G80" i="1"/>
  <c r="I80" i="1"/>
  <c r="J79" i="1" s="1"/>
  <c r="L80" i="1"/>
  <c r="N80" i="1"/>
  <c r="O79" i="1" s="1"/>
  <c r="G82" i="1"/>
  <c r="F82" i="1" s="1"/>
  <c r="I82" i="1"/>
  <c r="G83" i="1"/>
  <c r="I83" i="1"/>
  <c r="J82" i="1" s="1"/>
  <c r="L85" i="1"/>
  <c r="K85" i="1" s="1"/>
  <c r="N85" i="1"/>
  <c r="O85" i="1"/>
  <c r="L86" i="1"/>
  <c r="N86" i="1"/>
  <c r="Q82" i="1"/>
  <c r="P82" i="1" s="1"/>
  <c r="S82" i="1"/>
  <c r="T82" i="1" s="1"/>
  <c r="V82" i="1"/>
  <c r="U82" i="1" s="1"/>
  <c r="X82" i="1"/>
  <c r="Y82" i="1" s="1"/>
  <c r="Q83" i="1"/>
  <c r="S83" i="1"/>
  <c r="V83" i="1"/>
  <c r="X83" i="1"/>
  <c r="Q85" i="1"/>
  <c r="P85" i="1" s="1"/>
  <c r="S85" i="1"/>
  <c r="T85" i="1" s="1"/>
  <c r="V85" i="1"/>
  <c r="U85" i="1" s="1"/>
  <c r="X85" i="1"/>
  <c r="Y85" i="1" s="1"/>
  <c r="AA85" i="1"/>
  <c r="Z85" i="1" s="1"/>
  <c r="AC85" i="1"/>
  <c r="AD85" i="1" s="1"/>
  <c r="Q86" i="1"/>
  <c r="S86" i="1"/>
  <c r="V86" i="1"/>
  <c r="X86" i="1"/>
  <c r="AA86" i="1"/>
  <c r="AC86" i="1"/>
  <c r="K53" i="1"/>
  <c r="L53" i="1"/>
  <c r="G36" i="1"/>
  <c r="L62" i="1"/>
  <c r="Q59" i="1"/>
  <c r="V59" i="1"/>
  <c r="V62" i="1"/>
  <c r="G50" i="1"/>
  <c r="I50" i="1"/>
  <c r="I96" i="1"/>
  <c r="AM77" i="4"/>
  <c r="AK77" i="4"/>
  <c r="AM74" i="4"/>
  <c r="AK74" i="4"/>
  <c r="AM71" i="4"/>
  <c r="AK71" i="4"/>
  <c r="AM68" i="4"/>
  <c r="AK68" i="4"/>
  <c r="AM65" i="4"/>
  <c r="AK65" i="4"/>
  <c r="O76" i="1" l="1"/>
  <c r="BB57" i="4"/>
  <c r="AZ57" i="4"/>
  <c r="BB54" i="4"/>
  <c r="AZ54" i="4"/>
  <c r="BB51" i="4"/>
  <c r="AZ51" i="4"/>
  <c r="BB48" i="4"/>
  <c r="AZ48" i="4"/>
  <c r="BB45" i="4"/>
  <c r="AZ45" i="4"/>
  <c r="BB42" i="4"/>
  <c r="AZ42" i="4"/>
  <c r="BB39" i="4"/>
  <c r="AZ39" i="4"/>
  <c r="F69" i="4"/>
  <c r="BB36" i="4"/>
  <c r="AZ36" i="4"/>
  <c r="J55" i="4"/>
  <c r="F55" i="4"/>
  <c r="O58" i="4"/>
  <c r="K58" i="4"/>
  <c r="J58" i="4"/>
  <c r="F58" i="4"/>
  <c r="J52" i="4"/>
  <c r="F52" i="4"/>
  <c r="O55" i="4"/>
  <c r="K55" i="4"/>
  <c r="T58" i="4"/>
  <c r="P58" i="4"/>
  <c r="Y55" i="4"/>
  <c r="U55" i="4"/>
  <c r="T52" i="4"/>
  <c r="P52" i="4"/>
  <c r="J46" i="4"/>
  <c r="F46" i="4"/>
  <c r="O49" i="4"/>
  <c r="K49" i="4"/>
  <c r="AD58" i="4"/>
  <c r="Z58" i="4"/>
  <c r="O46" i="4"/>
  <c r="K46" i="4"/>
  <c r="P49" i="4"/>
  <c r="Y52" i="4"/>
  <c r="U52" i="4"/>
  <c r="AD55" i="4"/>
  <c r="Z55" i="4"/>
  <c r="AI58" i="4"/>
  <c r="AE58" i="4"/>
  <c r="AI55" i="4"/>
  <c r="AE55" i="4"/>
  <c r="AD52" i="4"/>
  <c r="Z52" i="4"/>
  <c r="Y49" i="4"/>
  <c r="U49" i="4"/>
  <c r="T46" i="4"/>
  <c r="P46" i="4"/>
  <c r="O43" i="4"/>
  <c r="K43" i="4"/>
  <c r="AO55" i="4"/>
  <c r="AN58" i="4" s="1"/>
  <c r="J43" i="4"/>
  <c r="F43" i="4"/>
  <c r="G78" i="4"/>
  <c r="G23" i="4"/>
  <c r="AP29" i="4"/>
  <c r="AJ46" i="4"/>
  <c r="K37" i="4"/>
  <c r="J40" i="4"/>
  <c r="F40" i="4"/>
  <c r="X79" i="4"/>
  <c r="X78" i="4"/>
  <c r="V79" i="4"/>
  <c r="V78" i="4"/>
  <c r="F78" i="4"/>
  <c r="G69" i="4"/>
  <c r="S79" i="4" l="1"/>
  <c r="Q79" i="4"/>
  <c r="N79" i="4"/>
  <c r="L79" i="4"/>
  <c r="I79" i="4"/>
  <c r="G79" i="4"/>
  <c r="Y78" i="4"/>
  <c r="U78" i="4"/>
  <c r="T78" i="4"/>
  <c r="S78" i="4"/>
  <c r="Q78" i="4"/>
  <c r="P78" i="4"/>
  <c r="O78" i="4"/>
  <c r="N78" i="4"/>
  <c r="L78" i="4"/>
  <c r="K78" i="4"/>
  <c r="J78" i="4"/>
  <c r="I78" i="4"/>
  <c r="AO77" i="4"/>
  <c r="A77" i="4"/>
  <c r="S76" i="4"/>
  <c r="Q76" i="4"/>
  <c r="N76" i="4"/>
  <c r="L76" i="4"/>
  <c r="I76" i="4"/>
  <c r="G76" i="4"/>
  <c r="AD75" i="4"/>
  <c r="Z75" i="4"/>
  <c r="S75" i="4"/>
  <c r="T75" i="4" s="1"/>
  <c r="Q75" i="4"/>
  <c r="P75" i="4"/>
  <c r="N75" i="4"/>
  <c r="O75" i="4" s="1"/>
  <c r="L75" i="4"/>
  <c r="K75" i="4"/>
  <c r="I75" i="4"/>
  <c r="J75" i="4" s="1"/>
  <c r="G75" i="4"/>
  <c r="F75" i="4"/>
  <c r="A74" i="4"/>
  <c r="N73" i="4"/>
  <c r="L73" i="4"/>
  <c r="I73" i="4"/>
  <c r="G73" i="4"/>
  <c r="AD72" i="4"/>
  <c r="Z72" i="4"/>
  <c r="Y72" i="4"/>
  <c r="U72" i="4"/>
  <c r="N72" i="4"/>
  <c r="O72" i="4" s="1"/>
  <c r="L72" i="4"/>
  <c r="K72" i="4"/>
  <c r="I72" i="4"/>
  <c r="J72" i="4" s="1"/>
  <c r="G72" i="4"/>
  <c r="F72" i="4"/>
  <c r="A71" i="4"/>
  <c r="I70" i="4"/>
  <c r="G70" i="4"/>
  <c r="AD69" i="4"/>
  <c r="Z69" i="4"/>
  <c r="Y69" i="4"/>
  <c r="U69" i="4"/>
  <c r="T69" i="4"/>
  <c r="P69" i="4"/>
  <c r="I69" i="4"/>
  <c r="J69" i="4" s="1"/>
  <c r="A68" i="4"/>
  <c r="AD66" i="4"/>
  <c r="Z66" i="4"/>
  <c r="Y66" i="4"/>
  <c r="U66" i="4"/>
  <c r="T66" i="4"/>
  <c r="P66" i="4"/>
  <c r="O66" i="4"/>
  <c r="K66" i="4"/>
  <c r="AO65" i="4" s="1"/>
  <c r="A65" i="4"/>
  <c r="A57" i="4"/>
  <c r="AS55" i="4"/>
  <c r="A54" i="4"/>
  <c r="AS52" i="4"/>
  <c r="AO52" i="4"/>
  <c r="AN52" i="4"/>
  <c r="AJ52" i="4"/>
  <c r="A51" i="4"/>
  <c r="AH50" i="4"/>
  <c r="AF50" i="4"/>
  <c r="AS49" i="4"/>
  <c r="AO49" i="4"/>
  <c r="AN49" i="4"/>
  <c r="AJ49" i="4"/>
  <c r="AI49" i="4"/>
  <c r="AH49" i="4"/>
  <c r="AF49" i="4"/>
  <c r="AE49" i="4" s="1"/>
  <c r="A48" i="4"/>
  <c r="AH47" i="4"/>
  <c r="AF47" i="4"/>
  <c r="AC47" i="4"/>
  <c r="AA47" i="4"/>
  <c r="AS46" i="4"/>
  <c r="AO46" i="4"/>
  <c r="AN46" i="4"/>
  <c r="AI46" i="4"/>
  <c r="AH46" i="4"/>
  <c r="AF46" i="4"/>
  <c r="AE46" i="4" s="1"/>
  <c r="AD46" i="4"/>
  <c r="AC46" i="4"/>
  <c r="AA46" i="4"/>
  <c r="Z46" i="4" s="1"/>
  <c r="A45" i="4"/>
  <c r="AH44" i="4"/>
  <c r="AF44" i="4"/>
  <c r="AC44" i="4"/>
  <c r="AA44" i="4"/>
  <c r="AS43" i="4"/>
  <c r="AO43" i="4"/>
  <c r="AN43" i="4"/>
  <c r="AJ43" i="4"/>
  <c r="AI43" i="4"/>
  <c r="AH43" i="4"/>
  <c r="AF43" i="4"/>
  <c r="AE43" i="4" s="1"/>
  <c r="AD43" i="4"/>
  <c r="AC43" i="4"/>
  <c r="AA43" i="4"/>
  <c r="Z43" i="4" s="1"/>
  <c r="Y43" i="4"/>
  <c r="U43" i="4"/>
  <c r="A42" i="4"/>
  <c r="AA41" i="4"/>
  <c r="AS40" i="4"/>
  <c r="AO40" i="4"/>
  <c r="AN40" i="4"/>
  <c r="AJ40" i="4"/>
  <c r="AH40" i="4"/>
  <c r="AF40" i="4"/>
  <c r="AE40" i="4" s="1"/>
  <c r="AC40" i="4"/>
  <c r="AA40" i="4"/>
  <c r="Z40" i="4" s="1"/>
  <c r="Y40" i="4"/>
  <c r="U40" i="4"/>
  <c r="T40" i="4"/>
  <c r="P40" i="4"/>
  <c r="A39" i="4"/>
  <c r="AH38" i="4"/>
  <c r="AF38" i="4"/>
  <c r="AC38" i="4"/>
  <c r="AD37" i="4" s="1"/>
  <c r="AS37" i="4"/>
  <c r="AO37" i="4"/>
  <c r="AN37" i="4"/>
  <c r="AJ37" i="4"/>
  <c r="AI37" i="4"/>
  <c r="AH37" i="4"/>
  <c r="AF37" i="4"/>
  <c r="AE37" i="4" s="1"/>
  <c r="AC37" i="4"/>
  <c r="AA37" i="4"/>
  <c r="Z37" i="4" s="1"/>
  <c r="Y37" i="4"/>
  <c r="U37" i="4"/>
  <c r="T37" i="4"/>
  <c r="P37" i="4"/>
  <c r="BD36" i="4" s="1"/>
  <c r="O37" i="4"/>
  <c r="A36" i="4"/>
  <c r="BB30" i="4"/>
  <c r="BC29" i="4" s="1"/>
  <c r="AZ30" i="4"/>
  <c r="AW30" i="4"/>
  <c r="AU30" i="4"/>
  <c r="AR30" i="4"/>
  <c r="AS29" i="4" s="1"/>
  <c r="BQ28" i="4" s="1"/>
  <c r="AP30" i="4"/>
  <c r="BB29" i="4"/>
  <c r="AF41" i="4" s="1"/>
  <c r="AZ29" i="4"/>
  <c r="AY29" i="4" s="1"/>
  <c r="AX29" i="4"/>
  <c r="AW29" i="4"/>
  <c r="AU29" i="4"/>
  <c r="AT29" i="4" s="1"/>
  <c r="AR29" i="4"/>
  <c r="AO29" i="4"/>
  <c r="BO28" i="4" s="1"/>
  <c r="AJ28" i="4"/>
  <c r="AW27" i="4"/>
  <c r="AU27" i="4"/>
  <c r="AR27" i="4"/>
  <c r="AP27" i="4"/>
  <c r="N27" i="4"/>
  <c r="L27" i="4"/>
  <c r="I27" i="4"/>
  <c r="G27" i="4"/>
  <c r="BH26" i="4"/>
  <c r="BD26" i="4"/>
  <c r="AX26" i="4"/>
  <c r="BQ25" i="4" s="1"/>
  <c r="AW26" i="4"/>
  <c r="AA38" i="4" s="1"/>
  <c r="AU26" i="4"/>
  <c r="AT26" i="4" s="1"/>
  <c r="BO25" i="4" s="1"/>
  <c r="AS26" i="4"/>
  <c r="AR26" i="4"/>
  <c r="AP26" i="4"/>
  <c r="AO26" i="4" s="1"/>
  <c r="O26" i="4"/>
  <c r="N26" i="4"/>
  <c r="L26" i="4"/>
  <c r="K26" i="4" s="1"/>
  <c r="J26" i="4"/>
  <c r="AC25" i="4" s="1"/>
  <c r="I26" i="4"/>
  <c r="G26" i="4"/>
  <c r="F26" i="4" s="1"/>
  <c r="AJ25" i="4"/>
  <c r="A25" i="4"/>
  <c r="AR24" i="4"/>
  <c r="AP24" i="4"/>
  <c r="I24" i="4"/>
  <c r="G24" i="4"/>
  <c r="BH23" i="4"/>
  <c r="BD23" i="4"/>
  <c r="BC23" i="4"/>
  <c r="AY23" i="4"/>
  <c r="AS23" i="4"/>
  <c r="BQ22" i="4" s="1"/>
  <c r="AR23" i="4"/>
  <c r="AP23" i="4"/>
  <c r="AO23" i="4" s="1"/>
  <c r="BO22" i="4" s="1"/>
  <c r="BS22" i="4" s="1"/>
  <c r="T23" i="4"/>
  <c r="P23" i="4"/>
  <c r="I23" i="4"/>
  <c r="J23" i="4" s="1"/>
  <c r="AC22" i="4" s="1"/>
  <c r="F23" i="4"/>
  <c r="AA22" i="4" s="1"/>
  <c r="AJ22" i="4"/>
  <c r="A22" i="4"/>
  <c r="BH20" i="4"/>
  <c r="BD20" i="4"/>
  <c r="BC20" i="4"/>
  <c r="AY20" i="4"/>
  <c r="AX20" i="4"/>
  <c r="AT20" i="4"/>
  <c r="T20" i="4"/>
  <c r="AC19" i="4" s="1"/>
  <c r="P20" i="4"/>
  <c r="AA19" i="4" s="1"/>
  <c r="O20" i="4"/>
  <c r="K20" i="4"/>
  <c r="BS19" i="4"/>
  <c r="BQ19" i="4"/>
  <c r="BO19" i="4"/>
  <c r="AJ19" i="4"/>
  <c r="A19" i="4"/>
  <c r="AW14" i="4"/>
  <c r="AU14" i="4"/>
  <c r="AR14" i="4"/>
  <c r="AP14" i="4"/>
  <c r="N14" i="4"/>
  <c r="L14" i="4"/>
  <c r="I14" i="4"/>
  <c r="G14" i="4"/>
  <c r="AX13" i="4"/>
  <c r="AW13" i="4"/>
  <c r="AU13" i="4"/>
  <c r="AT13" i="4" s="1"/>
  <c r="AS13" i="4"/>
  <c r="BL12" i="4" s="1"/>
  <c r="AR13" i="4"/>
  <c r="AP13" i="4"/>
  <c r="AO13" i="4" s="1"/>
  <c r="BJ12" i="4" s="1"/>
  <c r="BN12" i="4" s="1"/>
  <c r="O13" i="4"/>
  <c r="N13" i="4"/>
  <c r="L13" i="4"/>
  <c r="K13" i="4" s="1"/>
  <c r="J13" i="4"/>
  <c r="AC12" i="4" s="1"/>
  <c r="I13" i="4"/>
  <c r="G13" i="4"/>
  <c r="F13" i="4" s="1"/>
  <c r="AA12" i="4" s="1"/>
  <c r="AJ12" i="4"/>
  <c r="A12" i="4"/>
  <c r="AR11" i="4"/>
  <c r="AS10" i="4" s="1"/>
  <c r="BL9" i="4" s="1"/>
  <c r="AP11" i="4"/>
  <c r="I11" i="4"/>
  <c r="G11" i="4"/>
  <c r="BC10" i="4"/>
  <c r="AY10" i="4"/>
  <c r="AR10" i="4"/>
  <c r="AP10" i="4"/>
  <c r="AO10" i="4" s="1"/>
  <c r="BJ9" i="4" s="1"/>
  <c r="BN9" i="4" s="1"/>
  <c r="T10" i="4"/>
  <c r="P10" i="4"/>
  <c r="J10" i="4"/>
  <c r="AC9" i="4" s="1"/>
  <c r="I10" i="4"/>
  <c r="G10" i="4"/>
  <c r="F10" i="4" s="1"/>
  <c r="AA9" i="4" s="1"/>
  <c r="AE9" i="4" s="1"/>
  <c r="AJ9" i="4"/>
  <c r="A9" i="4"/>
  <c r="BC7" i="4"/>
  <c r="BL6" i="4" s="1"/>
  <c r="AY7" i="4"/>
  <c r="BJ6" i="4" s="1"/>
  <c r="AX7" i="4"/>
  <c r="AT7" i="4"/>
  <c r="T7" i="4"/>
  <c r="AC6" i="4" s="1"/>
  <c r="P7" i="4"/>
  <c r="AA6" i="4" s="1"/>
  <c r="O7" i="4"/>
  <c r="K7" i="4"/>
  <c r="AJ6" i="4"/>
  <c r="A6" i="4"/>
  <c r="BD48" i="4" l="1"/>
  <c r="BD45" i="4"/>
  <c r="BD54" i="4"/>
  <c r="AJ58" i="4"/>
  <c r="BD57" i="4" s="1"/>
  <c r="BD42" i="4"/>
  <c r="AE22" i="4"/>
  <c r="AO74" i="4"/>
  <c r="AO68" i="4"/>
  <c r="AO71" i="4"/>
  <c r="BS28" i="4"/>
  <c r="AE19" i="4"/>
  <c r="AA25" i="4"/>
  <c r="AE25" i="4" s="1"/>
  <c r="BD39" i="4"/>
  <c r="AE12" i="4"/>
  <c r="BS25" i="4"/>
  <c r="AE6" i="4"/>
  <c r="BN6" i="4"/>
  <c r="BD51" i="4"/>
  <c r="AC41" i="4"/>
  <c r="AD40" i="4" s="1"/>
  <c r="AH41" i="4"/>
  <c r="AI40" i="4" s="1"/>
  <c r="AC109" i="1" l="1"/>
  <c r="AA109" i="1"/>
  <c r="X109" i="1"/>
  <c r="V109" i="1"/>
  <c r="U108" i="1" s="1"/>
  <c r="S109" i="1"/>
  <c r="Q109" i="1"/>
  <c r="N109" i="1"/>
  <c r="L109" i="1"/>
  <c r="AD108" i="1"/>
  <c r="AC108" i="1"/>
  <c r="AA108" i="1"/>
  <c r="Z108" i="1"/>
  <c r="Y108" i="1"/>
  <c r="X108" i="1"/>
  <c r="V108" i="1"/>
  <c r="T108" i="1"/>
  <c r="S108" i="1"/>
  <c r="Q108" i="1"/>
  <c r="P108" i="1"/>
  <c r="O108" i="1"/>
  <c r="N108" i="1"/>
  <c r="K108" i="1"/>
  <c r="A107" i="1"/>
  <c r="X106" i="1"/>
  <c r="V106" i="1"/>
  <c r="S106" i="1"/>
  <c r="Q106" i="1"/>
  <c r="I106" i="1"/>
  <c r="G106" i="1"/>
  <c r="AI105" i="1"/>
  <c r="AE105" i="1"/>
  <c r="X105" i="1"/>
  <c r="Y105" i="1" s="1"/>
  <c r="V105" i="1"/>
  <c r="U105" i="1"/>
  <c r="S105" i="1"/>
  <c r="T105" i="1" s="1"/>
  <c r="Q105" i="1"/>
  <c r="P105" i="1"/>
  <c r="I105" i="1"/>
  <c r="J105" i="1" s="1"/>
  <c r="AR104" i="1" s="1"/>
  <c r="G105" i="1"/>
  <c r="F105" i="1"/>
  <c r="AP104" i="1" s="1"/>
  <c r="A104" i="1"/>
  <c r="N103" i="1"/>
  <c r="L103" i="1"/>
  <c r="I103" i="1"/>
  <c r="G103" i="1"/>
  <c r="AI102" i="1"/>
  <c r="AE102" i="1"/>
  <c r="AD102" i="1"/>
  <c r="Z102" i="1"/>
  <c r="N102" i="1"/>
  <c r="O102" i="1" s="1"/>
  <c r="L102" i="1"/>
  <c r="K102" i="1"/>
  <c r="I102" i="1"/>
  <c r="J102" i="1" s="1"/>
  <c r="G102" i="1"/>
  <c r="F102" i="1"/>
  <c r="A101" i="1"/>
  <c r="N100" i="1"/>
  <c r="L100" i="1"/>
  <c r="I100" i="1"/>
  <c r="G100" i="1"/>
  <c r="AI99" i="1"/>
  <c r="AE99" i="1"/>
  <c r="AD99" i="1"/>
  <c r="Z99" i="1"/>
  <c r="N99" i="1"/>
  <c r="O99" i="1" s="1"/>
  <c r="L99" i="1"/>
  <c r="K99" i="1"/>
  <c r="I99" i="1"/>
  <c r="J99" i="1" s="1"/>
  <c r="AR98" i="1" s="1"/>
  <c r="G99" i="1"/>
  <c r="F99" i="1"/>
  <c r="AP98" i="1" s="1"/>
  <c r="AT98" i="1" s="1"/>
  <c r="A98" i="1"/>
  <c r="I97" i="1"/>
  <c r="G97" i="1"/>
  <c r="AI96" i="1"/>
  <c r="AE96" i="1"/>
  <c r="Y96" i="1"/>
  <c r="U96" i="1"/>
  <c r="T96" i="1"/>
  <c r="P96" i="1"/>
  <c r="J96" i="1"/>
  <c r="AR95" i="1" s="1"/>
  <c r="G96" i="1"/>
  <c r="F96" i="1"/>
  <c r="A95" i="1"/>
  <c r="AD93" i="1"/>
  <c r="Z93" i="1"/>
  <c r="Y93" i="1"/>
  <c r="U93" i="1"/>
  <c r="T93" i="1"/>
  <c r="P93" i="1"/>
  <c r="O93" i="1"/>
  <c r="K93" i="1"/>
  <c r="AT92" i="1" s="1"/>
  <c r="AR92" i="1"/>
  <c r="A92" i="1"/>
  <c r="A84" i="1"/>
  <c r="AI82" i="1"/>
  <c r="AE82" i="1"/>
  <c r="A81" i="1"/>
  <c r="AI79" i="1"/>
  <c r="AE79" i="1"/>
  <c r="AD79" i="1"/>
  <c r="Z79" i="1"/>
  <c r="A78" i="1"/>
  <c r="AI76" i="1"/>
  <c r="AE76" i="1"/>
  <c r="AD76" i="1"/>
  <c r="Z76" i="1"/>
  <c r="A75" i="1"/>
  <c r="AI73" i="1"/>
  <c r="AE73" i="1"/>
  <c r="Y73" i="1"/>
  <c r="U73" i="1"/>
  <c r="T73" i="1"/>
  <c r="P73" i="1"/>
  <c r="AR72" i="1"/>
  <c r="A72" i="1"/>
  <c r="AD70" i="1"/>
  <c r="Z70" i="1"/>
  <c r="Y70" i="1"/>
  <c r="U70" i="1"/>
  <c r="T70" i="1"/>
  <c r="P70" i="1"/>
  <c r="O70" i="1"/>
  <c r="K70" i="1"/>
  <c r="AR69" i="1"/>
  <c r="A69" i="1"/>
  <c r="AT95" i="1" l="1"/>
  <c r="AR101" i="1"/>
  <c r="AT107" i="1"/>
  <c r="AT104" i="1"/>
  <c r="AT101" i="1"/>
  <c r="AP69" i="1"/>
  <c r="AT69" i="1" s="1"/>
  <c r="AP75" i="1"/>
  <c r="AT72" i="1"/>
  <c r="AP81" i="1"/>
  <c r="AP84" i="1"/>
  <c r="AR81" i="1"/>
  <c r="AT81" i="1" s="1"/>
  <c r="AP78" i="1"/>
  <c r="AR75" i="1"/>
  <c r="AR84" i="1"/>
  <c r="AR78" i="1"/>
  <c r="AT78" i="1" l="1"/>
  <c r="AT84" i="1"/>
  <c r="AT75" i="1"/>
  <c r="AW40" i="1" l="1"/>
  <c r="AU40" i="1"/>
  <c r="AR40" i="1"/>
  <c r="AP40" i="1"/>
  <c r="AO39" i="1" s="1"/>
  <c r="N40" i="1"/>
  <c r="L40" i="1"/>
  <c r="I40" i="1"/>
  <c r="G40" i="1"/>
  <c r="F39" i="1" s="1"/>
  <c r="AW39" i="1"/>
  <c r="AX39" i="1" s="1"/>
  <c r="AU39" i="1"/>
  <c r="AT39" i="1" s="1"/>
  <c r="AR39" i="1"/>
  <c r="AS39" i="1" s="1"/>
  <c r="AP39" i="1"/>
  <c r="N39" i="1"/>
  <c r="O39" i="1" s="1"/>
  <c r="L39" i="1"/>
  <c r="K39" i="1" s="1"/>
  <c r="I39" i="1"/>
  <c r="J39" i="1" s="1"/>
  <c r="AC38" i="1" s="1"/>
  <c r="G39" i="1"/>
  <c r="AJ38" i="1"/>
  <c r="A38" i="1"/>
  <c r="AR37" i="1"/>
  <c r="AP37" i="1"/>
  <c r="I37" i="1"/>
  <c r="G37" i="1"/>
  <c r="BC36" i="1"/>
  <c r="AY36" i="1"/>
  <c r="AR36" i="1"/>
  <c r="AP36" i="1"/>
  <c r="T36" i="1"/>
  <c r="P36" i="1"/>
  <c r="I36" i="1"/>
  <c r="F36" i="1"/>
  <c r="AA35" i="1" s="1"/>
  <c r="AJ35" i="1"/>
  <c r="A35" i="1"/>
  <c r="BC33" i="1"/>
  <c r="AY33" i="1"/>
  <c r="AX33" i="1"/>
  <c r="AT33" i="1"/>
  <c r="T33" i="1"/>
  <c r="P33" i="1"/>
  <c r="O33" i="1"/>
  <c r="K33" i="1"/>
  <c r="AJ32" i="1"/>
  <c r="A32" i="1"/>
  <c r="AW27" i="1"/>
  <c r="AU27" i="1"/>
  <c r="AR27" i="1"/>
  <c r="AP27" i="1"/>
  <c r="AW26" i="1"/>
  <c r="AX26" i="1" s="1"/>
  <c r="AU26" i="1"/>
  <c r="AT26" i="1" s="1"/>
  <c r="AR26" i="1"/>
  <c r="AP26" i="1"/>
  <c r="AO26" i="1" s="1"/>
  <c r="AJ25" i="1"/>
  <c r="AR24" i="1"/>
  <c r="AP24" i="1"/>
  <c r="BC23" i="1"/>
  <c r="AY23" i="1"/>
  <c r="AR23" i="1"/>
  <c r="AS23" i="1" s="1"/>
  <c r="AP23" i="1"/>
  <c r="AO23" i="1" s="1"/>
  <c r="AJ22" i="1"/>
  <c r="BC20" i="1"/>
  <c r="AY20" i="1"/>
  <c r="AX20" i="1"/>
  <c r="AT20" i="1"/>
  <c r="AJ19" i="1"/>
  <c r="N27" i="1"/>
  <c r="L27" i="1"/>
  <c r="I27" i="1"/>
  <c r="G27" i="1"/>
  <c r="N26" i="1"/>
  <c r="O26" i="1" s="1"/>
  <c r="L26" i="1"/>
  <c r="K26" i="1" s="1"/>
  <c r="I26" i="1"/>
  <c r="G26" i="1"/>
  <c r="I24" i="1"/>
  <c r="G24" i="1"/>
  <c r="T23" i="1"/>
  <c r="P23" i="1"/>
  <c r="I23" i="1"/>
  <c r="J23" i="1" s="1"/>
  <c r="G23" i="1"/>
  <c r="F23" i="1" s="1"/>
  <c r="T20" i="1"/>
  <c r="P20" i="1"/>
  <c r="O20" i="1"/>
  <c r="K20" i="1"/>
  <c r="AC32" i="1" l="1"/>
  <c r="BJ38" i="1"/>
  <c r="BL32" i="1"/>
  <c r="AA38" i="1"/>
  <c r="AE38" i="1" s="1"/>
  <c r="AS36" i="1"/>
  <c r="BL35" i="1" s="1"/>
  <c r="AO36" i="1"/>
  <c r="BJ35" i="1" s="1"/>
  <c r="AC19" i="1"/>
  <c r="AC22" i="1"/>
  <c r="BL19" i="1"/>
  <c r="AA32" i="1"/>
  <c r="AE32" i="1" s="1"/>
  <c r="BJ32" i="1"/>
  <c r="BN32" i="1" s="1"/>
  <c r="J36" i="1"/>
  <c r="AC35" i="1" s="1"/>
  <c r="AE35" i="1" s="1"/>
  <c r="F26" i="1"/>
  <c r="BL38" i="1"/>
  <c r="BN38" i="1" s="1"/>
  <c r="AA22" i="1"/>
  <c r="BJ19" i="1"/>
  <c r="BJ25" i="1"/>
  <c r="BJ22" i="1"/>
  <c r="AA19" i="1"/>
  <c r="AE19" i="1" s="1"/>
  <c r="AA25" i="1"/>
  <c r="AS26" i="1"/>
  <c r="BL25" i="1" s="1"/>
  <c r="BN25" i="1" s="1"/>
  <c r="J26" i="1"/>
  <c r="AC25" i="1" s="1"/>
  <c r="AE25" i="1" s="1"/>
  <c r="BL22" i="1"/>
  <c r="I10" i="1"/>
  <c r="AE22" i="1" l="1"/>
  <c r="BN35" i="1"/>
  <c r="BN19" i="1"/>
  <c r="BN22" i="1"/>
  <c r="AC63" i="1"/>
  <c r="AA63" i="1"/>
  <c r="X63" i="1"/>
  <c r="V63" i="1"/>
  <c r="S63" i="1"/>
  <c r="Q63" i="1"/>
  <c r="N63" i="1"/>
  <c r="L63" i="1"/>
  <c r="AC62" i="1"/>
  <c r="AA62" i="1"/>
  <c r="X62" i="1"/>
  <c r="Y62" i="1" s="1"/>
  <c r="S62" i="1"/>
  <c r="Q62" i="1"/>
  <c r="N62" i="1"/>
  <c r="O62" i="1" s="1"/>
  <c r="X60" i="1"/>
  <c r="V60" i="1"/>
  <c r="S60" i="1"/>
  <c r="Q60" i="1"/>
  <c r="I60" i="1"/>
  <c r="G60" i="1"/>
  <c r="AI59" i="1"/>
  <c r="AE59" i="1"/>
  <c r="X59" i="1"/>
  <c r="S59" i="1"/>
  <c r="P59" i="1"/>
  <c r="I59" i="1"/>
  <c r="J59" i="1" s="1"/>
  <c r="G59" i="1"/>
  <c r="F59" i="1" s="1"/>
  <c r="N57" i="1"/>
  <c r="L57" i="1"/>
  <c r="I57" i="1"/>
  <c r="G57" i="1"/>
  <c r="AI56" i="1"/>
  <c r="AE56" i="1"/>
  <c r="AD56" i="1"/>
  <c r="Z56" i="1"/>
  <c r="N56" i="1"/>
  <c r="L56" i="1"/>
  <c r="I56" i="1"/>
  <c r="G56" i="1"/>
  <c r="N54" i="1"/>
  <c r="L54" i="1"/>
  <c r="I54" i="1"/>
  <c r="G54" i="1"/>
  <c r="AI53" i="1"/>
  <c r="AE53" i="1"/>
  <c r="AD53" i="1"/>
  <c r="Z53" i="1"/>
  <c r="I53" i="1"/>
  <c r="G53" i="1"/>
  <c r="I51" i="1"/>
  <c r="G51" i="1"/>
  <c r="AI50" i="1"/>
  <c r="AE50" i="1"/>
  <c r="Y50" i="1"/>
  <c r="U50" i="1"/>
  <c r="T50" i="1"/>
  <c r="P50" i="1"/>
  <c r="AD47" i="1"/>
  <c r="Z47" i="1"/>
  <c r="Y47" i="1"/>
  <c r="U47" i="1"/>
  <c r="T47" i="1"/>
  <c r="P47" i="1"/>
  <c r="O47" i="1"/>
  <c r="K47" i="1"/>
  <c r="AW14" i="1"/>
  <c r="AU14" i="1"/>
  <c r="AR14" i="1"/>
  <c r="AP14" i="1"/>
  <c r="AW13" i="1"/>
  <c r="AX13" i="1" s="1"/>
  <c r="AU13" i="1"/>
  <c r="AT13" i="1" s="1"/>
  <c r="AR13" i="1"/>
  <c r="AS13" i="1" s="1"/>
  <c r="AP13" i="1"/>
  <c r="AO13" i="1" s="1"/>
  <c r="AR11" i="1"/>
  <c r="AP11" i="1"/>
  <c r="BC10" i="1"/>
  <c r="AY10" i="1"/>
  <c r="AR10" i="1"/>
  <c r="AS10" i="1" s="1"/>
  <c r="AP10" i="1"/>
  <c r="AO10" i="1" s="1"/>
  <c r="BC7" i="1"/>
  <c r="AY7" i="1"/>
  <c r="AX7" i="1"/>
  <c r="AT7" i="1"/>
  <c r="N14" i="1"/>
  <c r="L14" i="1"/>
  <c r="I14" i="1"/>
  <c r="G14" i="1"/>
  <c r="N13" i="1"/>
  <c r="O13" i="1" s="1"/>
  <c r="L13" i="1"/>
  <c r="K13" i="1" s="1"/>
  <c r="I13" i="1"/>
  <c r="G13" i="1"/>
  <c r="F13" i="1" s="1"/>
  <c r="I11" i="1"/>
  <c r="G11" i="1"/>
  <c r="T10" i="1"/>
  <c r="P10" i="1"/>
  <c r="J10" i="1"/>
  <c r="G10" i="1"/>
  <c r="F10" i="1" s="1"/>
  <c r="T7" i="1"/>
  <c r="P7" i="1"/>
  <c r="O7" i="1"/>
  <c r="K7" i="1"/>
  <c r="F50" i="1" l="1"/>
  <c r="AP49" i="1" s="1"/>
  <c r="K56" i="1"/>
  <c r="BL6" i="1"/>
  <c r="BL9" i="1"/>
  <c r="J50" i="1"/>
  <c r="AR49" i="1" s="1"/>
  <c r="J53" i="1"/>
  <c r="Y59" i="1"/>
  <c r="U59" i="1"/>
  <c r="AP58" i="1" s="1"/>
  <c r="AC6" i="1"/>
  <c r="BJ12" i="1"/>
  <c r="AP46" i="1"/>
  <c r="F56" i="1"/>
  <c r="P62" i="1"/>
  <c r="Z62" i="1"/>
  <c r="U62" i="1"/>
  <c r="J56" i="1"/>
  <c r="AA12" i="1"/>
  <c r="AR46" i="1"/>
  <c r="T59" i="1"/>
  <c r="T62" i="1"/>
  <c r="AD62" i="1"/>
  <c r="J13" i="1"/>
  <c r="AC12" i="1" s="1"/>
  <c r="AE12" i="1" s="1"/>
  <c r="BJ6" i="1"/>
  <c r="BN6" i="1" s="1"/>
  <c r="BJ9" i="1"/>
  <c r="BN9" i="1" s="1"/>
  <c r="BL12" i="1"/>
  <c r="AA9" i="1"/>
  <c r="O53" i="1"/>
  <c r="AR52" i="1" s="1"/>
  <c r="AA6" i="1"/>
  <c r="AC9" i="1"/>
  <c r="K62" i="1"/>
  <c r="F53" i="1"/>
  <c r="AP52" i="1" s="1"/>
  <c r="O56" i="1"/>
  <c r="AR55" i="1" l="1"/>
  <c r="AE9" i="1"/>
  <c r="AT49" i="1"/>
  <c r="BN12" i="1"/>
  <c r="AR58" i="1"/>
  <c r="AT58" i="1" s="1"/>
  <c r="AP61" i="1"/>
  <c r="AP55" i="1"/>
  <c r="AT55" i="1" s="1"/>
  <c r="AT52" i="1"/>
  <c r="AT46" i="1"/>
  <c r="AE6" i="1"/>
  <c r="AR61" i="1"/>
  <c r="A2" i="3"/>
  <c r="AT61" i="1" l="1"/>
  <c r="A61" i="1"/>
  <c r="A58" i="1"/>
  <c r="A55" i="1"/>
  <c r="A52" i="1"/>
  <c r="A49" i="1"/>
  <c r="A46" i="1"/>
  <c r="A25" i="1"/>
  <c r="A22" i="1"/>
  <c r="A19" i="1"/>
  <c r="AJ12" i="1"/>
  <c r="AJ9" i="1"/>
  <c r="AJ6" i="1"/>
  <c r="A12" i="1"/>
  <c r="A9" i="1"/>
  <c r="A6" i="1"/>
</calcChain>
</file>

<file path=xl/sharedStrings.xml><?xml version="1.0" encoding="utf-8"?>
<sst xmlns="http://schemas.openxmlformats.org/spreadsheetml/2006/main" count="990" uniqueCount="300">
  <si>
    <t>勝</t>
    <rPh sb="0" eb="1">
      <t>カ</t>
    </rPh>
    <phoneticPr fontId="1"/>
  </si>
  <si>
    <t>負</t>
    <rPh sb="0" eb="1">
      <t>マ</t>
    </rPh>
    <phoneticPr fontId="1"/>
  </si>
  <si>
    <t>分</t>
    <rPh sb="0" eb="1">
      <t>ワ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</si>
  <si>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</si>
  <si>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</si>
  <si>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得失点</t>
    <rPh sb="0" eb="3">
      <t>トクシッテン</t>
    </rPh>
    <phoneticPr fontId="1"/>
  </si>
  <si>
    <t>順位</t>
    <rPh sb="0" eb="2">
      <t>ジュンイ</t>
    </rPh>
    <phoneticPr fontId="1"/>
  </si>
  <si>
    <t>【女子の部予選リーグ】</t>
    <rPh sb="1" eb="3">
      <t>ジョシ</t>
    </rPh>
    <rPh sb="4" eb="5">
      <t>ブ</t>
    </rPh>
    <rPh sb="5" eb="7">
      <t>ヨセン</t>
    </rPh>
    <phoneticPr fontId="3"/>
  </si>
  <si>
    <t>【男子の部予選リーグ】</t>
    <rPh sb="1" eb="3">
      <t>ダンシ</t>
    </rPh>
    <rPh sb="4" eb="5">
      <t>ブ</t>
    </rPh>
    <rPh sb="5" eb="7">
      <t>ヨセン</t>
    </rPh>
    <phoneticPr fontId="3"/>
  </si>
  <si>
    <t>A</t>
    <phoneticPr fontId="3"/>
  </si>
  <si>
    <t>B</t>
    <phoneticPr fontId="3"/>
  </si>
  <si>
    <t>C</t>
    <phoneticPr fontId="3"/>
  </si>
  <si>
    <t>【男子の部１位～６位決定リーグ】</t>
    <rPh sb="1" eb="3">
      <t>ダンシ</t>
    </rPh>
    <rPh sb="4" eb="5">
      <t>ブ</t>
    </rPh>
    <rPh sb="6" eb="7">
      <t>イ</t>
    </rPh>
    <rPh sb="9" eb="10">
      <t>イ</t>
    </rPh>
    <rPh sb="10" eb="12">
      <t>ケッテイ</t>
    </rPh>
    <phoneticPr fontId="3"/>
  </si>
  <si>
    <t>C3位</t>
    <rPh sb="2" eb="3">
      <t>イ</t>
    </rPh>
    <phoneticPr fontId="3"/>
  </si>
  <si>
    <t>A3位</t>
    <rPh sb="2" eb="3">
      <t>イ</t>
    </rPh>
    <phoneticPr fontId="3"/>
  </si>
  <si>
    <t>B3位</t>
    <rPh sb="2" eb="3">
      <t>イ</t>
    </rPh>
    <phoneticPr fontId="3"/>
  </si>
  <si>
    <t>試合開始時間</t>
  </si>
  <si>
    <t>Ａコート</t>
  </si>
  <si>
    <t>審判</t>
  </si>
  <si>
    <t>Ｂコート</t>
  </si>
  <si>
    <t>Ｃコート</t>
  </si>
  <si>
    <t>ＶＳ</t>
    <phoneticPr fontId="11"/>
  </si>
  <si>
    <t>試合
番号</t>
    <phoneticPr fontId="3"/>
  </si>
  <si>
    <t>ＶＳ</t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</si>
  <si>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</si>
  <si>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</si>
  <si>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</si>
  <si>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</si>
  <si>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</si>
  <si>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</si>
  <si>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</si>
  <si>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</si>
  <si>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</si>
  <si>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</si>
  <si>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</si>
  <si>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D</t>
    <phoneticPr fontId="3"/>
  </si>
  <si>
    <t>E</t>
    <phoneticPr fontId="3"/>
  </si>
  <si>
    <t>F</t>
    <phoneticPr fontId="3"/>
  </si>
  <si>
    <t>7ｔｈ　TOHOKU JHS HOCKEY CHALLENGE CUP YAMAGATA（組み合わせ）</t>
    <rPh sb="45" eb="46">
      <t>ク</t>
    </rPh>
    <rPh sb="47" eb="48">
      <t>ア</t>
    </rPh>
    <phoneticPr fontId="3"/>
  </si>
  <si>
    <t>D3位</t>
    <rPh sb="2" eb="3">
      <t>イ</t>
    </rPh>
    <phoneticPr fontId="3"/>
  </si>
  <si>
    <t>E3位</t>
    <rPh sb="2" eb="3">
      <t>イ</t>
    </rPh>
    <phoneticPr fontId="3"/>
  </si>
  <si>
    <t>F3位</t>
    <rPh sb="2" eb="3">
      <t>イ</t>
    </rPh>
    <phoneticPr fontId="3"/>
  </si>
  <si>
    <t>あ1位</t>
    <rPh sb="2" eb="3">
      <t>イ</t>
    </rPh>
    <phoneticPr fontId="3"/>
  </si>
  <si>
    <t>い1位</t>
    <rPh sb="2" eb="3">
      <t>イ</t>
    </rPh>
    <phoneticPr fontId="3"/>
  </si>
  <si>
    <t>う1位</t>
    <rPh sb="2" eb="3">
      <t>イ</t>
    </rPh>
    <phoneticPr fontId="3"/>
  </si>
  <si>
    <t>あ2位</t>
    <rPh sb="2" eb="3">
      <t>イ</t>
    </rPh>
    <phoneticPr fontId="3"/>
  </si>
  <si>
    <t>い2位</t>
    <rPh sb="2" eb="3">
      <t>イ</t>
    </rPh>
    <phoneticPr fontId="3"/>
  </si>
  <si>
    <t>7th TOHOKU JHS HOCKEY CHALLENGE CUP YAMAGATA</t>
    <phoneticPr fontId="11"/>
  </si>
  <si>
    <t>【男子の部７位～１２位決定リーグ】</t>
    <rPh sb="1" eb="3">
      <t>ダンシ</t>
    </rPh>
    <rPh sb="4" eb="5">
      <t>ブ</t>
    </rPh>
    <rPh sb="6" eb="7">
      <t>イ</t>
    </rPh>
    <rPh sb="10" eb="11">
      <t>イ</t>
    </rPh>
    <rPh sb="11" eb="13">
      <t>ケッテイ</t>
    </rPh>
    <phoneticPr fontId="3"/>
  </si>
  <si>
    <t>【男子の部１３位～１８位決定リーグ】</t>
    <rPh sb="1" eb="3">
      <t>ダンシ</t>
    </rPh>
    <rPh sb="4" eb="5">
      <t>ブ</t>
    </rPh>
    <rPh sb="7" eb="8">
      <t>イ</t>
    </rPh>
    <rPh sb="11" eb="12">
      <t>イ</t>
    </rPh>
    <rPh sb="12" eb="14">
      <t>ケッテイ</t>
    </rPh>
    <phoneticPr fontId="3"/>
  </si>
  <si>
    <t>A１位</t>
    <rPh sb="2" eb="3">
      <t>イ</t>
    </rPh>
    <phoneticPr fontId="3"/>
  </si>
  <si>
    <t>B１位</t>
    <rPh sb="2" eb="3">
      <t>イ</t>
    </rPh>
    <phoneticPr fontId="3"/>
  </si>
  <si>
    <t>C１位</t>
    <rPh sb="2" eb="3">
      <t>イ</t>
    </rPh>
    <phoneticPr fontId="3"/>
  </si>
  <si>
    <t>D１位</t>
    <rPh sb="2" eb="3">
      <t>イ</t>
    </rPh>
    <phoneticPr fontId="3"/>
  </si>
  <si>
    <t>E１位</t>
    <rPh sb="2" eb="3">
      <t>イ</t>
    </rPh>
    <phoneticPr fontId="3"/>
  </si>
  <si>
    <t>F１位</t>
    <rPh sb="2" eb="3">
      <t>イ</t>
    </rPh>
    <phoneticPr fontId="3"/>
  </si>
  <si>
    <t>A２位</t>
    <rPh sb="2" eb="3">
      <t>イ</t>
    </rPh>
    <phoneticPr fontId="3"/>
  </si>
  <si>
    <t>B２位</t>
    <rPh sb="2" eb="3">
      <t>イ</t>
    </rPh>
    <phoneticPr fontId="3"/>
  </si>
  <si>
    <t>C２位</t>
    <rPh sb="2" eb="3">
      <t>イ</t>
    </rPh>
    <phoneticPr fontId="3"/>
  </si>
  <si>
    <t>D２位</t>
    <rPh sb="2" eb="3">
      <t>イ</t>
    </rPh>
    <phoneticPr fontId="3"/>
  </si>
  <si>
    <t>E２位</t>
    <rPh sb="2" eb="3">
      <t>イ</t>
    </rPh>
    <phoneticPr fontId="3"/>
  </si>
  <si>
    <t>F２位</t>
    <rPh sb="2" eb="3">
      <t>イ</t>
    </rPh>
    <phoneticPr fontId="3"/>
  </si>
  <si>
    <t>開会式（多目的運動場）</t>
    <rPh sb="0" eb="3">
      <t>カイカイシキ</t>
    </rPh>
    <rPh sb="4" eb="7">
      <t>タモクテキ</t>
    </rPh>
    <rPh sb="7" eb="10">
      <t>ウンドウジョウ</t>
    </rPh>
    <phoneticPr fontId="11"/>
  </si>
  <si>
    <t>※全て１２分ゲーム１本のみ</t>
    <rPh sb="1" eb="2">
      <t>スベ</t>
    </rPh>
    <rPh sb="5" eb="6">
      <t>フン</t>
    </rPh>
    <rPh sb="10" eb="11">
      <t>ポン</t>
    </rPh>
    <phoneticPr fontId="3"/>
  </si>
  <si>
    <t>川口A</t>
    <rPh sb="0" eb="2">
      <t>カワグチ</t>
    </rPh>
    <phoneticPr fontId="3"/>
  </si>
  <si>
    <t>沼宮内A</t>
    <rPh sb="0" eb="3">
      <t>ヌマクナイ</t>
    </rPh>
    <phoneticPr fontId="3"/>
  </si>
  <si>
    <t>今市A</t>
    <rPh sb="0" eb="2">
      <t>イマイチ</t>
    </rPh>
    <phoneticPr fontId="3"/>
  </si>
  <si>
    <t>巻東A</t>
    <rPh sb="0" eb="1">
      <t>マキ</t>
    </rPh>
    <rPh sb="1" eb="2">
      <t>ヒガシ</t>
    </rPh>
    <phoneticPr fontId="3"/>
  </si>
  <si>
    <t>川西A</t>
    <rPh sb="0" eb="2">
      <t>カワニシ</t>
    </rPh>
    <phoneticPr fontId="3"/>
  </si>
  <si>
    <t>沼宮内B</t>
    <rPh sb="0" eb="3">
      <t>ヌマクナイ</t>
    </rPh>
    <phoneticPr fontId="3"/>
  </si>
  <si>
    <t>川西B</t>
    <rPh sb="0" eb="2">
      <t>カワニシ</t>
    </rPh>
    <phoneticPr fontId="3"/>
  </si>
  <si>
    <t>巻西</t>
    <rPh sb="0" eb="1">
      <t>マキ</t>
    </rPh>
    <rPh sb="1" eb="2">
      <t>ニシ</t>
    </rPh>
    <phoneticPr fontId="3"/>
  </si>
  <si>
    <t>巻東B</t>
    <rPh sb="0" eb="1">
      <t>マキ</t>
    </rPh>
    <rPh sb="1" eb="2">
      <t>ヒガシ</t>
    </rPh>
    <phoneticPr fontId="3"/>
  </si>
  <si>
    <t>川口B</t>
    <rPh sb="0" eb="2">
      <t>カワグチ</t>
    </rPh>
    <phoneticPr fontId="3"/>
  </si>
  <si>
    <t>東原</t>
    <rPh sb="0" eb="2">
      <t>ヒガシハラ</t>
    </rPh>
    <phoneticPr fontId="3"/>
  </si>
  <si>
    <t>今市B</t>
    <rPh sb="0" eb="2">
      <t>イマイチ</t>
    </rPh>
    <phoneticPr fontId="3"/>
  </si>
  <si>
    <t>築館</t>
    <rPh sb="0" eb="2">
      <t>ツキダテ</t>
    </rPh>
    <phoneticPr fontId="3"/>
  </si>
  <si>
    <t>栗原西</t>
    <rPh sb="0" eb="2">
      <t>クリハラ</t>
    </rPh>
    <rPh sb="2" eb="3">
      <t>ニシ</t>
    </rPh>
    <phoneticPr fontId="3"/>
  </si>
  <si>
    <t>大沢</t>
    <rPh sb="0" eb="2">
      <t>オオサワ</t>
    </rPh>
    <phoneticPr fontId="3"/>
  </si>
  <si>
    <t>棚倉</t>
    <rPh sb="0" eb="2">
      <t>タナクラ</t>
    </rPh>
    <phoneticPr fontId="3"/>
  </si>
  <si>
    <t>一方井</t>
    <rPh sb="0" eb="3">
      <t>イッカタイ</t>
    </rPh>
    <phoneticPr fontId="3"/>
  </si>
  <si>
    <t>羽後</t>
    <rPh sb="0" eb="2">
      <t>ウゴ</t>
    </rPh>
    <phoneticPr fontId="3"/>
  </si>
  <si>
    <t>あ</t>
    <phoneticPr fontId="3"/>
  </si>
  <si>
    <t>-</t>
    <phoneticPr fontId="3"/>
  </si>
  <si>
    <t>あ3位</t>
    <rPh sb="2" eb="3">
      <t>イ</t>
    </rPh>
    <phoneticPr fontId="3"/>
  </si>
  <si>
    <t>い</t>
    <phoneticPr fontId="3"/>
  </si>
  <si>
    <t>-</t>
    <phoneticPr fontId="3"/>
  </si>
  <si>
    <t>う</t>
    <phoneticPr fontId="3"/>
  </si>
  <si>
    <t>え</t>
    <phoneticPr fontId="3"/>
  </si>
  <si>
    <t>-</t>
    <phoneticPr fontId="3"/>
  </si>
  <si>
    <t>-</t>
    <phoneticPr fontId="3"/>
  </si>
  <si>
    <t>-</t>
    <phoneticPr fontId="3"/>
  </si>
  <si>
    <t>【女子１位～８位決定リーグ】</t>
    <rPh sb="1" eb="3">
      <t>ジョシ</t>
    </rPh>
    <rPh sb="4" eb="5">
      <t>イ</t>
    </rPh>
    <rPh sb="7" eb="8">
      <t>イ</t>
    </rPh>
    <rPh sb="8" eb="10">
      <t>ケッテイ</t>
    </rPh>
    <phoneticPr fontId="3"/>
  </si>
  <si>
    <t>え１位</t>
    <rPh sb="2" eb="3">
      <t>イ</t>
    </rPh>
    <phoneticPr fontId="3"/>
  </si>
  <si>
    <t>う２位</t>
    <rPh sb="2" eb="3">
      <t>イ</t>
    </rPh>
    <phoneticPr fontId="3"/>
  </si>
  <si>
    <t>え２位</t>
    <rPh sb="2" eb="3">
      <t>イ</t>
    </rPh>
    <phoneticPr fontId="3"/>
  </si>
  <si>
    <t>-</t>
    <phoneticPr fontId="3"/>
  </si>
  <si>
    <t>【女子の部９位～１３位決定リーグ】</t>
    <rPh sb="1" eb="3">
      <t>ジョシ</t>
    </rPh>
    <rPh sb="4" eb="5">
      <t>ブ</t>
    </rPh>
    <rPh sb="6" eb="7">
      <t>イ</t>
    </rPh>
    <rPh sb="10" eb="11">
      <t>イ</t>
    </rPh>
    <rPh sb="11" eb="13">
      <t>ケッテイ</t>
    </rPh>
    <phoneticPr fontId="3"/>
  </si>
  <si>
    <t>い3位</t>
    <rPh sb="2" eb="3">
      <t>イ</t>
    </rPh>
    <phoneticPr fontId="3"/>
  </si>
  <si>
    <t>う3位</t>
    <rPh sb="2" eb="3">
      <t>イ</t>
    </rPh>
    <phoneticPr fontId="3"/>
  </si>
  <si>
    <t>え３位</t>
    <rPh sb="2" eb="3">
      <t>イ</t>
    </rPh>
    <phoneticPr fontId="3"/>
  </si>
  <si>
    <t>え4位</t>
    <rPh sb="2" eb="3">
      <t>イ</t>
    </rPh>
    <phoneticPr fontId="3"/>
  </si>
  <si>
    <t>羽後</t>
    <rPh sb="0" eb="2">
      <t>ウゴ</t>
    </rPh>
    <phoneticPr fontId="3"/>
  </si>
  <si>
    <t>沼宮内</t>
    <rPh sb="0" eb="3">
      <t>ヌマクナイ</t>
    </rPh>
    <phoneticPr fontId="3"/>
  </si>
  <si>
    <t>東原</t>
    <rPh sb="0" eb="2">
      <t>ヒガシハラ</t>
    </rPh>
    <phoneticPr fontId="3"/>
  </si>
  <si>
    <t>川西</t>
    <rPh sb="0" eb="2">
      <t>カワニシ</t>
    </rPh>
    <phoneticPr fontId="3"/>
  </si>
  <si>
    <t>今市・大沢・豊岡</t>
    <rPh sb="0" eb="2">
      <t>イマイチ</t>
    </rPh>
    <rPh sb="3" eb="5">
      <t>オオサワ</t>
    </rPh>
    <rPh sb="6" eb="8">
      <t>トヨオカ</t>
    </rPh>
    <phoneticPr fontId="3"/>
  </si>
  <si>
    <t>巻西</t>
    <rPh sb="0" eb="1">
      <t>マキ</t>
    </rPh>
    <rPh sb="1" eb="2">
      <t>ニシ</t>
    </rPh>
    <phoneticPr fontId="3"/>
  </si>
  <si>
    <t>巻東</t>
    <rPh sb="0" eb="1">
      <t>マキ</t>
    </rPh>
    <rPh sb="1" eb="2">
      <t>ヒガシ</t>
    </rPh>
    <phoneticPr fontId="3"/>
  </si>
  <si>
    <t>一方井</t>
    <rPh sb="0" eb="3">
      <t>イッカタイ</t>
    </rPh>
    <phoneticPr fontId="3"/>
  </si>
  <si>
    <t>川口</t>
    <rPh sb="0" eb="2">
      <t>カワグチ</t>
    </rPh>
    <phoneticPr fontId="3"/>
  </si>
  <si>
    <t>棚倉</t>
    <rPh sb="0" eb="2">
      <t>タナクラ</t>
    </rPh>
    <phoneticPr fontId="3"/>
  </si>
  <si>
    <t>高畠</t>
    <rPh sb="0" eb="2">
      <t>タカハタ</t>
    </rPh>
    <phoneticPr fontId="3"/>
  </si>
  <si>
    <t>築館</t>
    <rPh sb="0" eb="2">
      <t>ツキダテ</t>
    </rPh>
    <phoneticPr fontId="3"/>
  </si>
  <si>
    <t>栗原西</t>
    <rPh sb="0" eb="2">
      <t>クリハラ</t>
    </rPh>
    <rPh sb="2" eb="3">
      <t>ニシ</t>
    </rPh>
    <phoneticPr fontId="3"/>
  </si>
  <si>
    <t>①</t>
    <phoneticPr fontId="3"/>
  </si>
  <si>
    <t>⑪</t>
    <phoneticPr fontId="3"/>
  </si>
  <si>
    <t>⑥</t>
    <phoneticPr fontId="3"/>
  </si>
  <si>
    <t>②</t>
    <phoneticPr fontId="3"/>
  </si>
  <si>
    <t>⑫</t>
    <phoneticPr fontId="3"/>
  </si>
  <si>
    <t>⑦</t>
    <phoneticPr fontId="3"/>
  </si>
  <si>
    <t>③</t>
    <phoneticPr fontId="3"/>
  </si>
  <si>
    <t>⑬</t>
    <phoneticPr fontId="3"/>
  </si>
  <si>
    <t>⑧</t>
    <phoneticPr fontId="3"/>
  </si>
  <si>
    <t>④</t>
    <phoneticPr fontId="3"/>
  </si>
  <si>
    <t>⑩</t>
    <phoneticPr fontId="3"/>
  </si>
  <si>
    <t>⑨</t>
    <phoneticPr fontId="3"/>
  </si>
  <si>
    <t>⑤</t>
    <phoneticPr fontId="3"/>
  </si>
  <si>
    <t>⑭</t>
    <phoneticPr fontId="3"/>
  </si>
  <si>
    <t>⑳</t>
    <phoneticPr fontId="3"/>
  </si>
  <si>
    <t>㉖</t>
    <phoneticPr fontId="3"/>
  </si>
  <si>
    <t>㉜</t>
    <phoneticPr fontId="3"/>
  </si>
  <si>
    <t>㊳</t>
    <phoneticPr fontId="3"/>
  </si>
  <si>
    <t>㊹</t>
    <phoneticPr fontId="3"/>
  </si>
  <si>
    <t>㊺</t>
    <phoneticPr fontId="3"/>
  </si>
  <si>
    <t>㉑</t>
    <phoneticPr fontId="3"/>
  </si>
  <si>
    <t>㉗</t>
    <phoneticPr fontId="3"/>
  </si>
  <si>
    <t>㉟</t>
    <phoneticPr fontId="3"/>
  </si>
  <si>
    <t>㊴</t>
    <phoneticPr fontId="3"/>
  </si>
  <si>
    <t>⑮</t>
    <phoneticPr fontId="3"/>
  </si>
  <si>
    <t>㊶</t>
    <phoneticPr fontId="3"/>
  </si>
  <si>
    <t>㊼</t>
    <phoneticPr fontId="3"/>
  </si>
  <si>
    <t>㉙</t>
    <phoneticPr fontId="3"/>
  </si>
  <si>
    <t>㊱</t>
    <phoneticPr fontId="3"/>
  </si>
  <si>
    <t>㊷</t>
    <phoneticPr fontId="3"/>
  </si>
  <si>
    <t>㊻</t>
    <phoneticPr fontId="3"/>
  </si>
  <si>
    <t>⑰</t>
    <phoneticPr fontId="3"/>
  </si>
  <si>
    <t>㉓</t>
    <phoneticPr fontId="3"/>
  </si>
  <si>
    <t>㉝</t>
    <phoneticPr fontId="3"/>
  </si>
  <si>
    <t>㉚</t>
    <phoneticPr fontId="3"/>
  </si>
  <si>
    <t>㉔</t>
    <phoneticPr fontId="3"/>
  </si>
  <si>
    <t>⑱</t>
    <phoneticPr fontId="3"/>
  </si>
  <si>
    <t>⑯</t>
    <phoneticPr fontId="3"/>
  </si>
  <si>
    <t>㉛</t>
    <phoneticPr fontId="3"/>
  </si>
  <si>
    <t>㊵</t>
    <phoneticPr fontId="3"/>
  </si>
  <si>
    <t>㉒</t>
    <phoneticPr fontId="3"/>
  </si>
  <si>
    <t>㉕</t>
    <phoneticPr fontId="3"/>
  </si>
  <si>
    <t>㉞</t>
    <phoneticPr fontId="3"/>
  </si>
  <si>
    <t>㊸</t>
    <phoneticPr fontId="3"/>
  </si>
  <si>
    <t>⑲</t>
    <phoneticPr fontId="3"/>
  </si>
  <si>
    <t>㊲</t>
    <phoneticPr fontId="3"/>
  </si>
  <si>
    <t>㉘</t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</si>
  <si>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</si>
  <si>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</si>
  <si>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</si>
  <si>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</si>
  <si>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</si>
  <si>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</si>
  <si>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</si>
  <si>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</si>
  <si>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</si>
  <si>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</si>
  <si>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</si>
  <si>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</si>
  <si>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</si>
  <si>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</si>
  <si>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</si>
  <si>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⑰</t>
    <phoneticPr fontId="3"/>
  </si>
  <si>
    <t>⑱</t>
    <phoneticPr fontId="3"/>
  </si>
  <si>
    <t>⑲</t>
    <phoneticPr fontId="3"/>
  </si>
  <si>
    <t>⑳</t>
    <phoneticPr fontId="3"/>
  </si>
  <si>
    <t>㉑</t>
    <phoneticPr fontId="3"/>
  </si>
  <si>
    <t>㉓</t>
    <phoneticPr fontId="3"/>
  </si>
  <si>
    <t>㉔</t>
    <phoneticPr fontId="3"/>
  </si>
  <si>
    <t>㉕</t>
    <phoneticPr fontId="3"/>
  </si>
  <si>
    <t>㉖</t>
    <phoneticPr fontId="11"/>
  </si>
  <si>
    <t>㉗</t>
    <phoneticPr fontId="11"/>
  </si>
  <si>
    <t>㉘</t>
    <phoneticPr fontId="11"/>
  </si>
  <si>
    <t>㉙</t>
    <phoneticPr fontId="11"/>
  </si>
  <si>
    <t>㉚</t>
    <phoneticPr fontId="11"/>
  </si>
  <si>
    <t>㉛</t>
    <phoneticPr fontId="11"/>
  </si>
  <si>
    <t>㉜</t>
    <phoneticPr fontId="11"/>
  </si>
  <si>
    <t>㉝</t>
    <phoneticPr fontId="11"/>
  </si>
  <si>
    <t>㉞</t>
    <phoneticPr fontId="11"/>
  </si>
  <si>
    <t>㉟</t>
    <phoneticPr fontId="11"/>
  </si>
  <si>
    <t>㊱</t>
    <phoneticPr fontId="11"/>
  </si>
  <si>
    <t>㊲</t>
    <phoneticPr fontId="11"/>
  </si>
  <si>
    <t>㊳</t>
    <phoneticPr fontId="11"/>
  </si>
  <si>
    <t>㊴</t>
    <phoneticPr fontId="11"/>
  </si>
  <si>
    <t>㊵</t>
    <phoneticPr fontId="11"/>
  </si>
  <si>
    <t>㊶</t>
    <phoneticPr fontId="11"/>
  </si>
  <si>
    <t>㊷</t>
    <phoneticPr fontId="11"/>
  </si>
  <si>
    <t>㊸</t>
    <phoneticPr fontId="11"/>
  </si>
  <si>
    <t>㊹</t>
    <phoneticPr fontId="11"/>
  </si>
  <si>
    <t>㊺</t>
    <phoneticPr fontId="11"/>
  </si>
  <si>
    <t>㊻</t>
    <phoneticPr fontId="11"/>
  </si>
  <si>
    <t>㊼</t>
    <phoneticPr fontId="11"/>
  </si>
  <si>
    <t>表彰式</t>
    <rPh sb="0" eb="3">
      <t>ヒョウショウシキ</t>
    </rPh>
    <phoneticPr fontId="11"/>
  </si>
  <si>
    <t>7th TOHOKU JHS HOCKEY CHALLENGE CUP YAMAGATA</t>
    <phoneticPr fontId="11"/>
  </si>
  <si>
    <t>沼宮内A</t>
    <rPh sb="0" eb="3">
      <t>ヌマクナイ</t>
    </rPh>
    <phoneticPr fontId="3"/>
  </si>
  <si>
    <t>東原</t>
    <rPh sb="0" eb="2">
      <t>ヒガシハラ</t>
    </rPh>
    <phoneticPr fontId="3"/>
  </si>
  <si>
    <t>棚倉</t>
    <rPh sb="0" eb="2">
      <t>タナクラ</t>
    </rPh>
    <phoneticPr fontId="3"/>
  </si>
  <si>
    <t>川西A</t>
    <rPh sb="0" eb="2">
      <t>カワニシ</t>
    </rPh>
    <phoneticPr fontId="3"/>
  </si>
  <si>
    <t>川口A</t>
    <rPh sb="0" eb="2">
      <t>カワグチ</t>
    </rPh>
    <phoneticPr fontId="3"/>
  </si>
  <si>
    <t>巻西</t>
    <rPh sb="0" eb="1">
      <t>マキ</t>
    </rPh>
    <rPh sb="1" eb="2">
      <t>ニシ</t>
    </rPh>
    <phoneticPr fontId="3"/>
  </si>
  <si>
    <t>高畠</t>
    <rPh sb="0" eb="2">
      <t>タカハタ</t>
    </rPh>
    <phoneticPr fontId="3"/>
  </si>
  <si>
    <t>築館</t>
    <rPh sb="0" eb="2">
      <t>ツキダテ</t>
    </rPh>
    <phoneticPr fontId="3"/>
  </si>
  <si>
    <t>沼宮内</t>
    <rPh sb="0" eb="3">
      <t>ヌマクナイ</t>
    </rPh>
    <phoneticPr fontId="3"/>
  </si>
  <si>
    <t>一方井</t>
    <rPh sb="0" eb="1">
      <t>イッ</t>
    </rPh>
    <rPh sb="1" eb="3">
      <t>カタイ</t>
    </rPh>
    <phoneticPr fontId="3"/>
  </si>
  <si>
    <t>巻東A</t>
    <rPh sb="0" eb="1">
      <t>マキ</t>
    </rPh>
    <rPh sb="1" eb="2">
      <t>ヒガシ</t>
    </rPh>
    <phoneticPr fontId="3"/>
  </si>
  <si>
    <t>羽後</t>
    <rPh sb="0" eb="2">
      <t>ウゴ</t>
    </rPh>
    <phoneticPr fontId="3"/>
  </si>
  <si>
    <t>大沢</t>
    <rPh sb="0" eb="2">
      <t>オオサワ</t>
    </rPh>
    <phoneticPr fontId="3"/>
  </si>
  <si>
    <t>栗原西</t>
    <rPh sb="0" eb="2">
      <t>クリハラ</t>
    </rPh>
    <rPh sb="2" eb="3">
      <t>ニシ</t>
    </rPh>
    <phoneticPr fontId="3"/>
  </si>
  <si>
    <t>今市A</t>
    <rPh sb="0" eb="2">
      <t>イマイチ</t>
    </rPh>
    <phoneticPr fontId="3"/>
  </si>
  <si>
    <t>巻東B</t>
    <rPh sb="0" eb="1">
      <t>マキ</t>
    </rPh>
    <rPh sb="1" eb="2">
      <t>ヒガシ</t>
    </rPh>
    <phoneticPr fontId="3"/>
  </si>
  <si>
    <t>沼宮内B</t>
    <rPh sb="0" eb="3">
      <t>ヌマクナイ</t>
    </rPh>
    <phoneticPr fontId="3"/>
  </si>
  <si>
    <t>川西B</t>
    <rPh sb="0" eb="2">
      <t>カワニシ</t>
    </rPh>
    <phoneticPr fontId="3"/>
  </si>
  <si>
    <t>今・大・豊</t>
    <rPh sb="0" eb="1">
      <t>イマ</t>
    </rPh>
    <rPh sb="2" eb="3">
      <t>ダイ</t>
    </rPh>
    <rPh sb="4" eb="5">
      <t>トヨ</t>
    </rPh>
    <phoneticPr fontId="3"/>
  </si>
  <si>
    <t>川口</t>
    <rPh sb="0" eb="2">
      <t>カワグチ</t>
    </rPh>
    <phoneticPr fontId="3"/>
  </si>
  <si>
    <t>一方井</t>
    <rPh sb="0" eb="3">
      <t>イッカタイ</t>
    </rPh>
    <phoneticPr fontId="3"/>
  </si>
  <si>
    <t>今市B</t>
    <rPh sb="0" eb="2">
      <t>イマイチ</t>
    </rPh>
    <phoneticPr fontId="3"/>
  </si>
  <si>
    <t>川口B</t>
    <rPh sb="0" eb="2">
      <t>カワグチ</t>
    </rPh>
    <phoneticPr fontId="3"/>
  </si>
  <si>
    <t>巻東</t>
    <rPh sb="0" eb="1">
      <t>マキ</t>
    </rPh>
    <rPh sb="1" eb="2">
      <t>ヒガシ</t>
    </rPh>
    <phoneticPr fontId="3"/>
  </si>
  <si>
    <t>Ａ１位</t>
    <rPh sb="2" eb="3">
      <t>イ</t>
    </rPh>
    <phoneticPr fontId="3"/>
  </si>
  <si>
    <t>B１位</t>
    <rPh sb="2" eb="3">
      <t>イ</t>
    </rPh>
    <phoneticPr fontId="3"/>
  </si>
  <si>
    <t>A2位</t>
    <rPh sb="2" eb="3">
      <t>イ</t>
    </rPh>
    <phoneticPr fontId="3"/>
  </si>
  <si>
    <t>B2位</t>
    <rPh sb="2" eb="3">
      <t>イ</t>
    </rPh>
    <phoneticPr fontId="3"/>
  </si>
  <si>
    <t>A3位</t>
    <rPh sb="2" eb="3">
      <t>イ</t>
    </rPh>
    <phoneticPr fontId="3"/>
  </si>
  <si>
    <t>B3位</t>
    <rPh sb="2" eb="3">
      <t>イ</t>
    </rPh>
    <phoneticPr fontId="3"/>
  </si>
  <si>
    <t>あ1位</t>
    <rPh sb="2" eb="3">
      <t>イ</t>
    </rPh>
    <phoneticPr fontId="3"/>
  </si>
  <si>
    <t>い1位</t>
    <rPh sb="2" eb="3">
      <t>イ</t>
    </rPh>
    <phoneticPr fontId="3"/>
  </si>
  <si>
    <t>う1位</t>
    <rPh sb="2" eb="3">
      <t>イ</t>
    </rPh>
    <phoneticPr fontId="3"/>
  </si>
  <si>
    <t>え1位</t>
    <rPh sb="2" eb="3">
      <t>イ</t>
    </rPh>
    <phoneticPr fontId="3"/>
  </si>
  <si>
    <t>あ3位</t>
    <rPh sb="2" eb="3">
      <t>イ</t>
    </rPh>
    <phoneticPr fontId="3"/>
  </si>
  <si>
    <t>い3位</t>
    <rPh sb="2" eb="3">
      <t>イ</t>
    </rPh>
    <phoneticPr fontId="3"/>
  </si>
  <si>
    <t>E1位</t>
    <rPh sb="2" eb="3">
      <t>イ</t>
    </rPh>
    <phoneticPr fontId="3"/>
  </si>
  <si>
    <t>F1位</t>
    <rPh sb="2" eb="3">
      <t>イ</t>
    </rPh>
    <phoneticPr fontId="3"/>
  </si>
  <si>
    <t>E2位</t>
    <rPh sb="2" eb="3">
      <t>イ</t>
    </rPh>
    <phoneticPr fontId="3"/>
  </si>
  <si>
    <t>F2位</t>
    <rPh sb="2" eb="3">
      <t>イ</t>
    </rPh>
    <phoneticPr fontId="3"/>
  </si>
  <si>
    <t>E3位</t>
    <rPh sb="2" eb="3">
      <t>イ</t>
    </rPh>
    <phoneticPr fontId="3"/>
  </si>
  <si>
    <t>F3位</t>
    <rPh sb="2" eb="3">
      <t>イ</t>
    </rPh>
    <phoneticPr fontId="3"/>
  </si>
  <si>
    <t>あ2位</t>
    <rPh sb="2" eb="3">
      <t>イ</t>
    </rPh>
    <phoneticPr fontId="3"/>
  </si>
  <si>
    <t>い2位</t>
    <rPh sb="2" eb="3">
      <t>イ</t>
    </rPh>
    <phoneticPr fontId="3"/>
  </si>
  <si>
    <t>う2位</t>
    <rPh sb="2" eb="3">
      <t>イ</t>
    </rPh>
    <phoneticPr fontId="3"/>
  </si>
  <si>
    <t>え2位</t>
    <rPh sb="2" eb="3">
      <t>イ</t>
    </rPh>
    <phoneticPr fontId="3"/>
  </si>
  <si>
    <t>う3位</t>
    <rPh sb="2" eb="3">
      <t>イ</t>
    </rPh>
    <phoneticPr fontId="3"/>
  </si>
  <si>
    <t>え3位</t>
    <rPh sb="2" eb="3">
      <t>イ</t>
    </rPh>
    <phoneticPr fontId="3"/>
  </si>
  <si>
    <t>A1位</t>
    <rPh sb="2" eb="3">
      <t>イ</t>
    </rPh>
    <phoneticPr fontId="3"/>
  </si>
  <si>
    <t>C1位</t>
    <rPh sb="2" eb="3">
      <t>イ</t>
    </rPh>
    <phoneticPr fontId="3"/>
  </si>
  <si>
    <t>C2位</t>
    <rPh sb="2" eb="3">
      <t>イ</t>
    </rPh>
    <phoneticPr fontId="3"/>
  </si>
  <si>
    <t>C3位</t>
    <rPh sb="2" eb="3">
      <t>イ</t>
    </rPh>
    <phoneticPr fontId="3"/>
  </si>
  <si>
    <t>え4位</t>
    <rPh sb="2" eb="3">
      <t>イ</t>
    </rPh>
    <phoneticPr fontId="3"/>
  </si>
  <si>
    <t>D1位</t>
    <rPh sb="2" eb="3">
      <t>イ</t>
    </rPh>
    <phoneticPr fontId="3"/>
  </si>
  <si>
    <t>D2位</t>
    <rPh sb="2" eb="3">
      <t>イ</t>
    </rPh>
    <phoneticPr fontId="3"/>
  </si>
  <si>
    <t>D3位</t>
    <rPh sb="2" eb="3">
      <t>イ</t>
    </rPh>
    <phoneticPr fontId="3"/>
  </si>
  <si>
    <t>D1位</t>
    <rPh sb="2" eb="3">
      <t>イ</t>
    </rPh>
    <phoneticPr fontId="11"/>
  </si>
  <si>
    <t>E1位</t>
    <rPh sb="2" eb="3">
      <t>イ</t>
    </rPh>
    <phoneticPr fontId="11"/>
  </si>
  <si>
    <t>D2位</t>
    <rPh sb="2" eb="3">
      <t>イ</t>
    </rPh>
    <phoneticPr fontId="11"/>
  </si>
  <si>
    <t>E2位</t>
    <rPh sb="2" eb="3">
      <t>イ</t>
    </rPh>
    <phoneticPr fontId="11"/>
  </si>
  <si>
    <t>D3位</t>
    <rPh sb="2" eb="3">
      <t>イ</t>
    </rPh>
    <phoneticPr fontId="11"/>
  </si>
  <si>
    <t>E3位</t>
    <rPh sb="2" eb="3">
      <t>イ</t>
    </rPh>
    <phoneticPr fontId="11"/>
  </si>
  <si>
    <t>あ1位</t>
    <rPh sb="2" eb="3">
      <t>イ</t>
    </rPh>
    <phoneticPr fontId="11"/>
  </si>
  <si>
    <t>え1位</t>
    <rPh sb="2" eb="3">
      <t>イ</t>
    </rPh>
    <phoneticPr fontId="11"/>
  </si>
  <si>
    <t>い1位</t>
    <rPh sb="2" eb="3">
      <t>イ</t>
    </rPh>
    <phoneticPr fontId="11"/>
  </si>
  <si>
    <t>あ2位</t>
    <rPh sb="2" eb="3">
      <t>イ</t>
    </rPh>
    <phoneticPr fontId="11"/>
  </si>
  <si>
    <t>え3位</t>
    <rPh sb="2" eb="3">
      <t>イ</t>
    </rPh>
    <phoneticPr fontId="11"/>
  </si>
  <si>
    <t>え4位</t>
    <rPh sb="2" eb="3">
      <t>イ</t>
    </rPh>
    <phoneticPr fontId="11"/>
  </si>
  <si>
    <t>B1位</t>
    <rPh sb="2" eb="3">
      <t>イ</t>
    </rPh>
    <phoneticPr fontId="11"/>
  </si>
  <si>
    <t>F1位</t>
    <rPh sb="2" eb="3">
      <t>イ</t>
    </rPh>
    <phoneticPr fontId="11"/>
  </si>
  <si>
    <t>B2位</t>
    <rPh sb="2" eb="3">
      <t>イ</t>
    </rPh>
    <phoneticPr fontId="11"/>
  </si>
  <si>
    <t>う1位</t>
    <rPh sb="2" eb="3">
      <t>イ</t>
    </rPh>
    <phoneticPr fontId="11"/>
  </si>
  <si>
    <t>え2位</t>
    <rPh sb="2" eb="3">
      <t>イ</t>
    </rPh>
    <phoneticPr fontId="11"/>
  </si>
  <si>
    <t>い2位</t>
    <rPh sb="2" eb="3">
      <t>イ</t>
    </rPh>
    <phoneticPr fontId="11"/>
  </si>
  <si>
    <t>う2位</t>
    <rPh sb="2" eb="3">
      <t>イ</t>
    </rPh>
    <phoneticPr fontId="11"/>
  </si>
  <si>
    <t>あ3位</t>
    <rPh sb="2" eb="3">
      <t>イ</t>
    </rPh>
    <phoneticPr fontId="11"/>
  </si>
  <si>
    <t>う3位</t>
    <rPh sb="2" eb="3">
      <t>イ</t>
    </rPh>
    <phoneticPr fontId="11"/>
  </si>
  <si>
    <t>F2位</t>
    <rPh sb="2" eb="3">
      <t>イ</t>
    </rPh>
    <phoneticPr fontId="11"/>
  </si>
  <si>
    <t>B3位</t>
    <rPh sb="2" eb="3">
      <t>イ</t>
    </rPh>
    <phoneticPr fontId="11"/>
  </si>
  <si>
    <t>F3位</t>
    <rPh sb="2" eb="3">
      <t>イ</t>
    </rPh>
    <phoneticPr fontId="11"/>
  </si>
  <si>
    <t>A1位</t>
    <rPh sb="2" eb="3">
      <t>イ</t>
    </rPh>
    <phoneticPr fontId="11"/>
  </si>
  <si>
    <t>A2位</t>
    <rPh sb="2" eb="3">
      <t>イ</t>
    </rPh>
    <phoneticPr fontId="11"/>
  </si>
  <si>
    <t>A3位</t>
    <rPh sb="2" eb="3">
      <t>イ</t>
    </rPh>
    <phoneticPr fontId="11"/>
  </si>
  <si>
    <t>C1位</t>
    <rPh sb="2" eb="3">
      <t>イ</t>
    </rPh>
    <phoneticPr fontId="11"/>
  </si>
  <si>
    <t>C2位</t>
    <rPh sb="2" eb="3">
      <t>イ</t>
    </rPh>
    <phoneticPr fontId="11"/>
  </si>
  <si>
    <t>C3位</t>
    <rPh sb="2" eb="3">
      <t>イ</t>
    </rPh>
    <phoneticPr fontId="11"/>
  </si>
  <si>
    <t>い3位</t>
    <rPh sb="2" eb="3">
      <t>イ</t>
    </rPh>
    <phoneticPr fontId="11"/>
  </si>
  <si>
    <t>川口</t>
    <rPh sb="0" eb="2">
      <t>カワグチ</t>
    </rPh>
    <phoneticPr fontId="3"/>
  </si>
  <si>
    <t>⑦</t>
    <phoneticPr fontId="11"/>
  </si>
  <si>
    <t>築館</t>
    <rPh sb="0" eb="2">
      <t>ツキダテ</t>
    </rPh>
    <phoneticPr fontId="11"/>
  </si>
  <si>
    <t>川西</t>
    <rPh sb="0" eb="2">
      <t>カワニシ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</si>
</sst>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color theme="1"/>
      <name val="HGS創英角ﾎﾟｯﾌﾟ体"/>
      <family val="3"/>
      <charset val="128"/>
    </font>
    <font>
      <sz val="6"/>
      <name val="游ゴシック"/>
      <family val="2"/>
      <charset val="128"/>
      <scheme val="minor"/>
    </font>
    <font>
      <sz val="7"/>
      <color theme="1"/>
      <name val="HGS創英角ﾎﾟｯﾌﾟ体"/>
      <family val="3"/>
      <charset val="128"/>
    </font>
    <font>
      <sz val="48"/>
      <color theme="1"/>
      <name val="ＤＨＰ特太ゴシック体"/>
      <family val="3"/>
      <charset val="128"/>
    </font>
    <font>
      <sz val="18"/>
      <color theme="1"/>
      <name val="ＭＳ Ｐゴシック"/>
      <family val="3"/>
      <charset val="128"/>
    </font>
    <font>
      <sz val="18"/>
      <color theme="1"/>
      <name val="Broadway BT"/>
      <family val="5"/>
    </font>
    <font>
      <sz val="18"/>
      <color theme="1"/>
      <name val="游ゴシック"/>
      <family val="2"/>
      <charset val="128"/>
      <scheme val="minor"/>
    </font>
    <font>
      <b/>
      <sz val="18"/>
      <color theme="0"/>
      <name val="HGP創英角ﾎﾟｯﾌﾟ体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20"/>
      <color theme="0"/>
      <name val="HGP創英角ﾎﾟｯﾌﾟ体"/>
      <family val="3"/>
      <charset val="128"/>
    </font>
    <font>
      <sz val="20"/>
      <color theme="1"/>
      <name val="游ゴシック"/>
      <family val="2"/>
      <charset val="128"/>
      <scheme val="minor"/>
    </font>
    <font>
      <sz val="18"/>
      <color theme="1"/>
      <name val="HGS創英角ﾎﾟｯﾌﾟ体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30"/>
      <color theme="0"/>
      <name val="HGP創英角ﾎﾟｯﾌﾟ体"/>
      <family val="3"/>
      <charset val="128"/>
    </font>
    <font>
      <sz val="30"/>
      <color theme="0"/>
      <name val="HG創英角ﾎﾟｯﾌﾟ体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n">
        <color auto="1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45">
    <xf numFmtId="0" fontId="0" fillId="0" borderId="0" xfId="0">
      <alignment vertical="center"/>
    </xf>
    <xf numFmtId="0" fontId="0" fillId="3" borderId="4" xfId="0" applyFill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4" borderId="0" xfId="0" applyFill="1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4" borderId="8" xfId="0" applyFill="1" applyBorder="1" applyAlignment="1">
      <alignment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8" xfId="0" applyFill="1" applyBorder="1" applyAlignment="1">
      <alignment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5" borderId="4" xfId="0" applyFill="1" applyBorder="1" applyAlignment="1">
      <alignment vertical="center" shrinkToFit="1"/>
    </xf>
    <xf numFmtId="0" fontId="0" fillId="5" borderId="3" xfId="0" applyFill="1" applyBorder="1" applyAlignment="1">
      <alignment vertical="center" shrinkToFit="1"/>
    </xf>
    <xf numFmtId="0" fontId="0" fillId="5" borderId="0" xfId="0" applyFill="1" applyBorder="1" applyAlignment="1">
      <alignment vertical="center" shrinkToFit="1"/>
    </xf>
    <xf numFmtId="0" fontId="0" fillId="5" borderId="0" xfId="0" applyFill="1" applyBorder="1" applyAlignment="1">
      <alignment horizontal="center" vertical="center" shrinkToFit="1"/>
    </xf>
    <xf numFmtId="0" fontId="0" fillId="5" borderId="8" xfId="0" applyFill="1" applyBorder="1" applyAlignment="1">
      <alignment vertical="center" shrinkToFit="1"/>
    </xf>
    <xf numFmtId="0" fontId="0" fillId="5" borderId="8" xfId="0" applyFill="1" applyBorder="1" applyAlignment="1">
      <alignment horizontal="center" vertical="center" shrinkToFit="1"/>
    </xf>
    <xf numFmtId="0" fontId="0" fillId="5" borderId="1" xfId="0" applyFill="1" applyBorder="1" applyAlignment="1">
      <alignment vertical="center" shrinkToFit="1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0" fillId="2" borderId="1" xfId="0" applyFill="1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0" fontId="0" fillId="2" borderId="0" xfId="0" applyFill="1" applyBorder="1" applyAlignment="1">
      <alignment vertical="center" shrinkToFit="1"/>
    </xf>
    <xf numFmtId="0" fontId="0" fillId="2" borderId="0" xfId="0" applyFill="1" applyBorder="1" applyAlignment="1">
      <alignment horizontal="center" vertical="center" shrinkToFit="1"/>
    </xf>
    <xf numFmtId="0" fontId="0" fillId="2" borderId="8" xfId="0" applyFill="1" applyBorder="1" applyAlignment="1">
      <alignment vertical="center" shrinkToFit="1"/>
    </xf>
    <xf numFmtId="0" fontId="0" fillId="2" borderId="8" xfId="0" applyFill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0" fillId="6" borderId="3" xfId="0" applyFill="1" applyBorder="1" applyAlignment="1">
      <alignment vertical="center" shrinkToFit="1"/>
    </xf>
    <xf numFmtId="0" fontId="0" fillId="6" borderId="0" xfId="0" applyFill="1" applyBorder="1" applyAlignment="1">
      <alignment vertical="center" shrinkToFit="1"/>
    </xf>
    <xf numFmtId="0" fontId="0" fillId="6" borderId="0" xfId="0" applyFill="1" applyBorder="1" applyAlignment="1">
      <alignment horizontal="center" vertical="center" shrinkToFit="1"/>
    </xf>
    <xf numFmtId="0" fontId="0" fillId="6" borderId="8" xfId="0" applyFill="1" applyBorder="1" applyAlignment="1">
      <alignment vertical="center" shrinkToFit="1"/>
    </xf>
    <xf numFmtId="0" fontId="0" fillId="6" borderId="8" xfId="0" applyFill="1" applyBorder="1" applyAlignment="1">
      <alignment horizontal="center" vertical="center" shrinkToFit="1"/>
    </xf>
    <xf numFmtId="0" fontId="0" fillId="6" borderId="1" xfId="0" applyFill="1" applyBorder="1" applyAlignment="1">
      <alignment vertical="center" shrinkToFit="1"/>
    </xf>
    <xf numFmtId="0" fontId="0" fillId="0" borderId="5" xfId="0" applyBorder="1">
      <alignment vertical="center"/>
    </xf>
    <xf numFmtId="0" fontId="0" fillId="3" borderId="1" xfId="0" applyFill="1" applyBorder="1" applyAlignment="1">
      <alignment vertical="center" shrinkToFit="1"/>
    </xf>
    <xf numFmtId="0" fontId="0" fillId="10" borderId="0" xfId="0" applyFill="1" applyBorder="1" applyAlignment="1">
      <alignment vertical="center" shrinkToFit="1"/>
    </xf>
    <xf numFmtId="0" fontId="0" fillId="10" borderId="8" xfId="0" applyFill="1" applyBorder="1" applyAlignment="1">
      <alignment vertical="center" shrinkToFi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vertical="center" wrapText="1"/>
    </xf>
    <xf numFmtId="49" fontId="4" fillId="2" borderId="5" xfId="0" applyNumberFormat="1" applyFont="1" applyFill="1" applyBorder="1" applyAlignment="1">
      <alignment vertical="center" wrapText="1"/>
    </xf>
    <xf numFmtId="49" fontId="4" fillId="2" borderId="0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 wrapText="1"/>
    </xf>
    <xf numFmtId="49" fontId="4" fillId="2" borderId="7" xfId="0" applyNumberFormat="1" applyFont="1" applyFill="1" applyBorder="1" applyAlignment="1">
      <alignment vertical="center" wrapText="1"/>
    </xf>
    <xf numFmtId="49" fontId="4" fillId="2" borderId="8" xfId="0" applyNumberFormat="1" applyFont="1" applyFill="1" applyBorder="1" applyAlignment="1">
      <alignment vertical="center" wrapText="1"/>
    </xf>
    <xf numFmtId="49" fontId="4" fillId="2" borderId="9" xfId="0" applyNumberFormat="1" applyFont="1" applyFill="1" applyBorder="1" applyAlignment="1">
      <alignment vertical="center" wrapText="1"/>
    </xf>
    <xf numFmtId="0" fontId="15" fillId="0" borderId="0" xfId="1" applyFont="1" applyAlignment="1">
      <alignment horizontal="center" vertical="center" shrinkToFit="1"/>
    </xf>
    <xf numFmtId="0" fontId="18" fillId="0" borderId="24" xfId="1" applyFont="1" applyFill="1" applyBorder="1" applyAlignment="1">
      <alignment horizontal="center" vertical="center" wrapText="1" shrinkToFit="1"/>
    </xf>
    <xf numFmtId="0" fontId="18" fillId="0" borderId="33" xfId="1" applyFont="1" applyFill="1" applyBorder="1" applyAlignment="1">
      <alignment horizontal="center" vertical="center" shrinkToFit="1"/>
    </xf>
    <xf numFmtId="0" fontId="15" fillId="0" borderId="33" xfId="1" applyFont="1" applyFill="1" applyBorder="1" applyAlignment="1">
      <alignment horizontal="center" vertical="center" shrinkToFit="1"/>
    </xf>
    <xf numFmtId="0" fontId="19" fillId="0" borderId="37" xfId="1" applyFont="1" applyFill="1" applyBorder="1" applyAlignment="1">
      <alignment horizontal="center" vertical="center" shrinkToFit="1"/>
    </xf>
    <xf numFmtId="0" fontId="19" fillId="0" borderId="12" xfId="1" applyFont="1" applyFill="1" applyBorder="1" applyAlignment="1">
      <alignment horizontal="center" vertical="center" shrinkToFit="1"/>
    </xf>
    <xf numFmtId="0" fontId="18" fillId="0" borderId="13" xfId="1" applyFont="1" applyFill="1" applyBorder="1" applyAlignment="1">
      <alignment horizontal="center" vertical="center" shrinkToFit="1"/>
    </xf>
    <xf numFmtId="0" fontId="19" fillId="0" borderId="13" xfId="1" applyFont="1" applyFill="1" applyBorder="1" applyAlignment="1">
      <alignment horizontal="center" vertical="center" shrinkToFit="1"/>
    </xf>
    <xf numFmtId="0" fontId="19" fillId="0" borderId="10" xfId="1" applyFont="1" applyFill="1" applyBorder="1" applyAlignment="1">
      <alignment horizontal="center" vertical="center" shrinkToFit="1"/>
    </xf>
    <xf numFmtId="0" fontId="19" fillId="0" borderId="14" xfId="1" applyFont="1" applyFill="1" applyBorder="1" applyAlignment="1">
      <alignment horizontal="center" vertical="center" shrinkToFit="1"/>
    </xf>
    <xf numFmtId="0" fontId="19" fillId="0" borderId="15" xfId="1" applyFont="1" applyFill="1" applyBorder="1" applyAlignment="1">
      <alignment horizontal="center" vertical="center" shrinkToFit="1"/>
    </xf>
    <xf numFmtId="0" fontId="19" fillId="0" borderId="38" xfId="1" applyFont="1" applyFill="1" applyBorder="1" applyAlignment="1">
      <alignment horizontal="center" vertical="center" shrinkToFit="1"/>
    </xf>
    <xf numFmtId="0" fontId="19" fillId="8" borderId="37" xfId="1" applyFont="1" applyFill="1" applyBorder="1" applyAlignment="1">
      <alignment horizontal="center" vertical="center" shrinkToFit="1"/>
    </xf>
    <xf numFmtId="0" fontId="19" fillId="8" borderId="12" xfId="1" applyFont="1" applyFill="1" applyBorder="1" applyAlignment="1">
      <alignment horizontal="center" vertical="center" shrinkToFit="1"/>
    </xf>
    <xf numFmtId="0" fontId="18" fillId="8" borderId="13" xfId="1" applyFont="1" applyFill="1" applyBorder="1" applyAlignment="1">
      <alignment horizontal="center" vertical="center" shrinkToFit="1"/>
    </xf>
    <xf numFmtId="0" fontId="19" fillId="8" borderId="13" xfId="1" applyFont="1" applyFill="1" applyBorder="1" applyAlignment="1">
      <alignment horizontal="center" vertical="center" wrapText="1" shrinkToFit="1"/>
    </xf>
    <xf numFmtId="0" fontId="19" fillId="8" borderId="10" xfId="1" applyFont="1" applyFill="1" applyBorder="1" applyAlignment="1">
      <alignment horizontal="center" vertical="center" shrinkToFit="1"/>
    </xf>
    <xf numFmtId="0" fontId="19" fillId="8" borderId="11" xfId="1" applyFont="1" applyFill="1" applyBorder="1" applyAlignment="1">
      <alignment horizontal="center" vertical="center" shrinkToFit="1"/>
    </xf>
    <xf numFmtId="0" fontId="19" fillId="8" borderId="13" xfId="1" applyFont="1" applyFill="1" applyBorder="1" applyAlignment="1">
      <alignment horizontal="center" vertical="center" shrinkToFit="1"/>
    </xf>
    <xf numFmtId="0" fontId="19" fillId="8" borderId="15" xfId="1" applyFont="1" applyFill="1" applyBorder="1" applyAlignment="1">
      <alignment horizontal="center" vertical="center" shrinkToFit="1"/>
    </xf>
    <xf numFmtId="0" fontId="19" fillId="8" borderId="38" xfId="1" applyFont="1" applyFill="1" applyBorder="1" applyAlignment="1">
      <alignment horizontal="center" vertical="center" shrinkToFit="1"/>
    </xf>
    <xf numFmtId="0" fontId="19" fillId="8" borderId="14" xfId="1" applyFont="1" applyFill="1" applyBorder="1" applyAlignment="1">
      <alignment horizontal="center" vertical="center" shrinkToFit="1"/>
    </xf>
    <xf numFmtId="0" fontId="19" fillId="0" borderId="13" xfId="1" applyFont="1" applyFill="1" applyBorder="1" applyAlignment="1">
      <alignment horizontal="center" vertical="center" wrapText="1" shrinkToFit="1"/>
    </xf>
    <xf numFmtId="0" fontId="19" fillId="0" borderId="11" xfId="1" applyFont="1" applyFill="1" applyBorder="1" applyAlignment="1">
      <alignment horizontal="center" vertical="center" shrinkToFit="1"/>
    </xf>
    <xf numFmtId="0" fontId="17" fillId="0" borderId="0" xfId="1" applyFont="1" applyAlignment="1">
      <alignment horizontal="center" vertical="center" shrinkToFit="1"/>
    </xf>
    <xf numFmtId="0" fontId="17" fillId="0" borderId="23" xfId="1" applyFont="1" applyFill="1" applyBorder="1" applyAlignment="1">
      <alignment horizontal="center" vertical="center" shrinkToFit="1"/>
    </xf>
    <xf numFmtId="20" fontId="17" fillId="0" borderId="43" xfId="1" applyNumberFormat="1" applyFont="1" applyFill="1" applyBorder="1" applyAlignment="1">
      <alignment horizontal="center" vertical="center" shrinkToFit="1"/>
    </xf>
    <xf numFmtId="0" fontId="19" fillId="0" borderId="27" xfId="1" applyFont="1" applyFill="1" applyBorder="1" applyAlignment="1">
      <alignment horizontal="center" vertical="center" shrinkToFit="1"/>
    </xf>
    <xf numFmtId="0" fontId="19" fillId="0" borderId="31" xfId="1" applyFont="1" applyFill="1" applyBorder="1" applyAlignment="1">
      <alignment horizontal="center" vertical="center" shrinkToFit="1"/>
    </xf>
    <xf numFmtId="0" fontId="15" fillId="0" borderId="42" xfId="1" applyFont="1" applyBorder="1" applyAlignment="1">
      <alignment horizontal="center" vertical="center" shrinkToFit="1"/>
    </xf>
    <xf numFmtId="20" fontId="17" fillId="8" borderId="44" xfId="1" applyNumberFormat="1" applyFont="1" applyFill="1" applyBorder="1" applyAlignment="1">
      <alignment horizontal="center" vertical="center" shrinkToFit="1"/>
    </xf>
    <xf numFmtId="0" fontId="19" fillId="8" borderId="25" xfId="1" applyFont="1" applyFill="1" applyBorder="1" applyAlignment="1">
      <alignment horizontal="center" vertical="center" shrinkToFit="1"/>
    </xf>
    <xf numFmtId="0" fontId="19" fillId="8" borderId="17" xfId="1" applyFont="1" applyFill="1" applyBorder="1" applyAlignment="1">
      <alignment horizontal="center" vertical="center" shrinkToFit="1"/>
    </xf>
    <xf numFmtId="0" fontId="15" fillId="0" borderId="0" xfId="1" applyFont="1" applyBorder="1" applyAlignment="1">
      <alignment horizontal="center" vertical="center" shrinkToFit="1"/>
    </xf>
    <xf numFmtId="20" fontId="17" fillId="0" borderId="44" xfId="1" applyNumberFormat="1" applyFont="1" applyFill="1" applyBorder="1" applyAlignment="1">
      <alignment horizontal="center" vertical="center" shrinkToFit="1"/>
    </xf>
    <xf numFmtId="0" fontId="19" fillId="0" borderId="25" xfId="1" applyFont="1" applyFill="1" applyBorder="1" applyAlignment="1">
      <alignment horizontal="center" vertical="center" shrinkToFit="1"/>
    </xf>
    <xf numFmtId="0" fontId="19" fillId="0" borderId="17" xfId="1" applyFont="1" applyFill="1" applyBorder="1" applyAlignment="1">
      <alignment horizontal="center" vertical="center" shrinkToFit="1"/>
    </xf>
    <xf numFmtId="20" fontId="17" fillId="8" borderId="43" xfId="1" applyNumberFormat="1" applyFont="1" applyFill="1" applyBorder="1" applyAlignment="1">
      <alignment horizontal="center" vertical="center" shrinkToFit="1"/>
    </xf>
    <xf numFmtId="0" fontId="19" fillId="8" borderId="27" xfId="1" applyFont="1" applyFill="1" applyBorder="1" applyAlignment="1">
      <alignment horizontal="center" vertical="center" shrinkToFit="1"/>
    </xf>
    <xf numFmtId="0" fontId="19" fillId="8" borderId="31" xfId="1" applyFont="1" applyFill="1" applyBorder="1" applyAlignment="1">
      <alignment horizontal="center" vertical="center" shrinkToFit="1"/>
    </xf>
    <xf numFmtId="20" fontId="17" fillId="8" borderId="33" xfId="1" applyNumberFormat="1" applyFont="1" applyFill="1" applyBorder="1" applyAlignment="1">
      <alignment horizontal="center" vertical="center" shrinkToFit="1"/>
    </xf>
    <xf numFmtId="0" fontId="19" fillId="8" borderId="24" xfId="1" applyFont="1" applyFill="1" applyBorder="1" applyAlignment="1">
      <alignment horizontal="center" vertical="center" shrinkToFit="1"/>
    </xf>
    <xf numFmtId="0" fontId="19" fillId="8" borderId="46" xfId="1" applyFont="1" applyFill="1" applyBorder="1" applyAlignment="1">
      <alignment horizontal="center" vertical="center" shrinkToFit="1"/>
    </xf>
    <xf numFmtId="20" fontId="17" fillId="0" borderId="33" xfId="1" applyNumberFormat="1" applyFont="1" applyBorder="1" applyAlignment="1">
      <alignment horizontal="center" vertical="center" shrinkToFit="1"/>
    </xf>
    <xf numFmtId="0" fontId="15" fillId="0" borderId="45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center" vertical="center" shrinkToFit="1"/>
    </xf>
    <xf numFmtId="0" fontId="19" fillId="0" borderId="21" xfId="1" applyFont="1" applyFill="1" applyBorder="1" applyAlignment="1">
      <alignment horizontal="center" vertical="center" shrinkToFit="1"/>
    </xf>
    <xf numFmtId="0" fontId="19" fillId="0" borderId="22" xfId="1" applyFont="1" applyFill="1" applyBorder="1" applyAlignment="1">
      <alignment horizontal="center" vertical="center" shrinkToFit="1"/>
    </xf>
    <xf numFmtId="0" fontId="19" fillId="0" borderId="29" xfId="1" applyFont="1" applyFill="1" applyBorder="1" applyAlignment="1">
      <alignment horizontal="center" vertical="center" shrinkToFit="1"/>
    </xf>
    <xf numFmtId="0" fontId="19" fillId="0" borderId="30" xfId="1" applyFont="1" applyFill="1" applyBorder="1" applyAlignment="1">
      <alignment horizontal="center" vertical="center" shrinkToFit="1"/>
    </xf>
    <xf numFmtId="0" fontId="19" fillId="0" borderId="32" xfId="1" applyFont="1" applyFill="1" applyBorder="1" applyAlignment="1">
      <alignment horizontal="center" vertical="center" shrinkToFit="1"/>
    </xf>
    <xf numFmtId="0" fontId="19" fillId="8" borderId="2" xfId="1" applyFont="1" applyFill="1" applyBorder="1" applyAlignment="1">
      <alignment horizontal="center" vertical="center" shrinkToFit="1"/>
    </xf>
    <xf numFmtId="0" fontId="19" fillId="8" borderId="16" xfId="1" applyFont="1" applyFill="1" applyBorder="1" applyAlignment="1">
      <alignment horizontal="center" vertical="center" shrinkToFit="1"/>
    </xf>
    <xf numFmtId="0" fontId="19" fillId="8" borderId="26" xfId="1" applyFont="1" applyFill="1" applyBorder="1" applyAlignment="1">
      <alignment horizontal="center" vertical="center" shrinkToFit="1"/>
    </xf>
    <xf numFmtId="0" fontId="19" fillId="0" borderId="2" xfId="1" applyFont="1" applyFill="1" applyBorder="1" applyAlignment="1">
      <alignment horizontal="center" vertical="center" shrinkToFit="1"/>
    </xf>
    <xf numFmtId="0" fontId="19" fillId="0" borderId="16" xfId="1" applyFont="1" applyFill="1" applyBorder="1" applyAlignment="1">
      <alignment horizontal="center" vertical="center" shrinkToFit="1"/>
    </xf>
    <xf numFmtId="0" fontId="19" fillId="0" borderId="26" xfId="1" applyFont="1" applyFill="1" applyBorder="1" applyAlignment="1">
      <alignment horizontal="center" vertical="center" shrinkToFit="1"/>
    </xf>
    <xf numFmtId="0" fontId="19" fillId="8" borderId="29" xfId="1" applyFont="1" applyFill="1" applyBorder="1" applyAlignment="1">
      <alignment horizontal="center" vertical="center" shrinkToFit="1"/>
    </xf>
    <xf numFmtId="0" fontId="19" fillId="8" borderId="30" xfId="1" applyFont="1" applyFill="1" applyBorder="1" applyAlignment="1">
      <alignment horizontal="center" vertical="center" shrinkToFit="1"/>
    </xf>
    <xf numFmtId="0" fontId="19" fillId="8" borderId="32" xfId="1" applyFont="1" applyFill="1" applyBorder="1" applyAlignment="1">
      <alignment horizontal="center" vertical="center" shrinkToFit="1"/>
    </xf>
    <xf numFmtId="0" fontId="19" fillId="8" borderId="45" xfId="1" applyFont="1" applyFill="1" applyBorder="1" applyAlignment="1">
      <alignment horizontal="center" vertical="center" shrinkToFit="1"/>
    </xf>
    <xf numFmtId="0" fontId="19" fillId="8" borderId="21" xfId="1" applyFont="1" applyFill="1" applyBorder="1" applyAlignment="1">
      <alignment horizontal="center" vertical="center" shrinkToFit="1"/>
    </xf>
    <xf numFmtId="0" fontId="19" fillId="0" borderId="28" xfId="1" applyFont="1" applyFill="1" applyBorder="1" applyAlignment="1">
      <alignment horizontal="center" vertical="center" shrinkToFit="1"/>
    </xf>
    <xf numFmtId="0" fontId="19" fillId="8" borderId="28" xfId="1" applyFont="1" applyFill="1" applyBorder="1" applyAlignment="1">
      <alignment horizontal="center" vertical="center" shrinkToFit="1"/>
    </xf>
    <xf numFmtId="0" fontId="19" fillId="8" borderId="20" xfId="1" applyFont="1" applyFill="1" applyBorder="1" applyAlignment="1">
      <alignment horizontal="center" vertical="center" shrinkToFit="1"/>
    </xf>
    <xf numFmtId="0" fontId="15" fillId="0" borderId="18" xfId="1" applyFont="1" applyFill="1" applyBorder="1" applyAlignment="1">
      <alignment horizontal="center" vertical="center" wrapText="1" shrinkToFit="1"/>
    </xf>
    <xf numFmtId="0" fontId="19" fillId="8" borderId="1" xfId="1" applyFont="1" applyFill="1" applyBorder="1" applyAlignment="1">
      <alignment horizontal="center" vertical="center" shrinkToFit="1"/>
    </xf>
    <xf numFmtId="0" fontId="19" fillId="8" borderId="41" xfId="1" applyFont="1" applyFill="1" applyBorder="1" applyAlignment="1">
      <alignment horizontal="center" vertical="center" shrinkToFit="1"/>
    </xf>
    <xf numFmtId="0" fontId="19" fillId="0" borderId="1" xfId="1" applyFont="1" applyFill="1" applyBorder="1" applyAlignment="1">
      <alignment horizontal="center" vertical="center" shrinkToFit="1"/>
    </xf>
    <xf numFmtId="0" fontId="19" fillId="0" borderId="41" xfId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textRotation="255" shrinkToFit="1"/>
    </xf>
    <xf numFmtId="0" fontId="0" fillId="0" borderId="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9" fontId="2" fillId="6" borderId="1" xfId="0" applyNumberFormat="1" applyFont="1" applyFill="1" applyBorder="1" applyAlignment="1">
      <alignment horizontal="center" vertical="center" wrapText="1"/>
    </xf>
    <xf numFmtId="49" fontId="2" fillId="6" borderId="2" xfId="0" applyNumberFormat="1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9" fontId="2" fillId="6" borderId="5" xfId="0" applyNumberFormat="1" applyFont="1" applyFill="1" applyBorder="1" applyAlignment="1">
      <alignment horizontal="center" vertical="center" wrapText="1"/>
    </xf>
    <xf numFmtId="49" fontId="2" fillId="6" borderId="0" xfId="0" applyNumberFormat="1" applyFont="1" applyFill="1" applyBorder="1" applyAlignment="1">
      <alignment horizontal="center" vertical="center" wrapText="1"/>
    </xf>
    <xf numFmtId="49" fontId="2" fillId="6" borderId="6" xfId="0" applyNumberFormat="1" applyFont="1" applyFill="1" applyBorder="1" applyAlignment="1">
      <alignment horizontal="center" vertical="center" wrapText="1"/>
    </xf>
    <xf numFmtId="49" fontId="2" fillId="6" borderId="7" xfId="0" applyNumberFormat="1" applyFont="1" applyFill="1" applyBorder="1" applyAlignment="1">
      <alignment horizontal="center" vertical="center" wrapText="1"/>
    </xf>
    <xf numFmtId="49" fontId="2" fillId="6" borderId="8" xfId="0" applyNumberFormat="1" applyFont="1" applyFill="1" applyBorder="1" applyAlignment="1">
      <alignment horizontal="center" vertical="center" wrapText="1"/>
    </xf>
    <xf numFmtId="49" fontId="2" fillId="6" borderId="9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shrinkToFit="1"/>
    </xf>
    <xf numFmtId="49" fontId="5" fillId="6" borderId="2" xfId="0" applyNumberFormat="1" applyFont="1" applyFill="1" applyBorder="1" applyAlignment="1">
      <alignment horizontal="center" vertical="center" shrinkToFit="1"/>
    </xf>
    <xf numFmtId="49" fontId="5" fillId="6" borderId="3" xfId="0" applyNumberFormat="1" applyFont="1" applyFill="1" applyBorder="1" applyAlignment="1">
      <alignment horizontal="center" vertical="center" shrinkToFit="1"/>
    </xf>
    <xf numFmtId="49" fontId="5" fillId="6" borderId="5" xfId="0" applyNumberFormat="1" applyFont="1" applyFill="1" applyBorder="1" applyAlignment="1">
      <alignment horizontal="center" vertical="center" shrinkToFit="1"/>
    </xf>
    <xf numFmtId="49" fontId="5" fillId="6" borderId="0" xfId="0" applyNumberFormat="1" applyFont="1" applyFill="1" applyBorder="1" applyAlignment="1">
      <alignment horizontal="center" vertical="center" shrinkToFit="1"/>
    </xf>
    <xf numFmtId="49" fontId="5" fillId="6" borderId="6" xfId="0" applyNumberFormat="1" applyFont="1" applyFill="1" applyBorder="1" applyAlignment="1">
      <alignment horizontal="center" vertical="center" shrinkToFit="1"/>
    </xf>
    <xf numFmtId="49" fontId="5" fillId="6" borderId="7" xfId="0" applyNumberFormat="1" applyFont="1" applyFill="1" applyBorder="1" applyAlignment="1">
      <alignment horizontal="center" vertical="center" shrinkToFit="1"/>
    </xf>
    <xf numFmtId="49" fontId="5" fillId="6" borderId="8" xfId="0" applyNumberFormat="1" applyFont="1" applyFill="1" applyBorder="1" applyAlignment="1">
      <alignment horizontal="center" vertical="center" shrinkToFit="1"/>
    </xf>
    <xf numFmtId="49" fontId="5" fillId="6" borderId="9" xfId="0" applyNumberFormat="1" applyFont="1" applyFill="1" applyBorder="1" applyAlignment="1">
      <alignment horizontal="center" vertical="center" shrinkToFit="1"/>
    </xf>
    <xf numFmtId="0" fontId="9" fillId="7" borderId="0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shrinkToFit="1"/>
    </xf>
    <xf numFmtId="0" fontId="0" fillId="6" borderId="7" xfId="0" applyFill="1" applyBorder="1" applyAlignment="1">
      <alignment horizontal="center" vertical="center" shrinkToFit="1"/>
    </xf>
    <xf numFmtId="0" fontId="0" fillId="6" borderId="6" xfId="0" applyFill="1" applyBorder="1" applyAlignment="1">
      <alignment horizontal="center" vertical="center" shrinkToFit="1"/>
    </xf>
    <xf numFmtId="0" fontId="0" fillId="6" borderId="9" xfId="0" applyFill="1" applyBorder="1" applyAlignment="1">
      <alignment horizontal="center" vertical="center" shrinkToFit="1"/>
    </xf>
    <xf numFmtId="0" fontId="0" fillId="6" borderId="2" xfId="0" applyFill="1" applyBorder="1" applyAlignment="1">
      <alignment horizontal="center" vertical="center" shrinkToFit="1"/>
    </xf>
    <xf numFmtId="49" fontId="14" fillId="6" borderId="1" xfId="0" applyNumberFormat="1" applyFont="1" applyFill="1" applyBorder="1" applyAlignment="1">
      <alignment horizontal="center" vertical="center" wrapText="1"/>
    </xf>
    <xf numFmtId="49" fontId="14" fillId="6" borderId="2" xfId="0" applyNumberFormat="1" applyFont="1" applyFill="1" applyBorder="1" applyAlignment="1">
      <alignment horizontal="center" vertical="center" wrapText="1"/>
    </xf>
    <xf numFmtId="49" fontId="14" fillId="6" borderId="3" xfId="0" applyNumberFormat="1" applyFont="1" applyFill="1" applyBorder="1" applyAlignment="1">
      <alignment horizontal="center" vertical="center" wrapText="1"/>
    </xf>
    <xf numFmtId="49" fontId="14" fillId="6" borderId="5" xfId="0" applyNumberFormat="1" applyFont="1" applyFill="1" applyBorder="1" applyAlignment="1">
      <alignment horizontal="center" vertical="center" wrapText="1"/>
    </xf>
    <xf numFmtId="49" fontId="14" fillId="6" borderId="0" xfId="0" applyNumberFormat="1" applyFont="1" applyFill="1" applyBorder="1" applyAlignment="1">
      <alignment horizontal="center" vertical="center" wrapText="1"/>
    </xf>
    <xf numFmtId="49" fontId="14" fillId="6" borderId="6" xfId="0" applyNumberFormat="1" applyFont="1" applyFill="1" applyBorder="1" applyAlignment="1">
      <alignment horizontal="center" vertical="center" wrapText="1"/>
    </xf>
    <xf numFmtId="49" fontId="14" fillId="6" borderId="7" xfId="0" applyNumberFormat="1" applyFont="1" applyFill="1" applyBorder="1" applyAlignment="1">
      <alignment horizontal="center" vertical="center" wrapText="1"/>
    </xf>
    <xf numFmtId="49" fontId="14" fillId="6" borderId="8" xfId="0" applyNumberFormat="1" applyFont="1" applyFill="1" applyBorder="1" applyAlignment="1">
      <alignment horizontal="center" vertical="center" wrapText="1"/>
    </xf>
    <xf numFmtId="49" fontId="14" fillId="6" borderId="9" xfId="0" applyNumberFormat="1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shrinkToFit="1"/>
    </xf>
    <xf numFmtId="0" fontId="0" fillId="5" borderId="7" xfId="0" applyFill="1" applyBorder="1" applyAlignment="1">
      <alignment horizontal="center" vertical="center" shrinkToFit="1"/>
    </xf>
    <xf numFmtId="0" fontId="0" fillId="5" borderId="6" xfId="0" applyFill="1" applyBorder="1" applyAlignment="1">
      <alignment horizontal="center" vertical="center" shrinkToFit="1"/>
    </xf>
    <xf numFmtId="0" fontId="0" fillId="5" borderId="9" xfId="0" applyFill="1" applyBorder="1" applyAlignment="1">
      <alignment horizontal="center" vertical="center" shrinkToFit="1"/>
    </xf>
    <xf numFmtId="0" fontId="0" fillId="5" borderId="2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12" fillId="7" borderId="0" xfId="0" applyFont="1" applyFill="1" applyBorder="1" applyAlignment="1">
      <alignment horizontal="center" vertical="center" wrapText="1"/>
    </xf>
    <xf numFmtId="0" fontId="20" fillId="0" borderId="2" xfId="1" applyFont="1" applyBorder="1" applyAlignment="1">
      <alignment horizontal="left" vertical="center" shrinkToFit="1"/>
    </xf>
    <xf numFmtId="0" fontId="15" fillId="0" borderId="0" xfId="1" applyFont="1" applyBorder="1" applyAlignment="1">
      <alignment horizontal="center" vertical="center" shrinkToFit="1"/>
    </xf>
    <xf numFmtId="0" fontId="16" fillId="9" borderId="34" xfId="1" applyFont="1" applyFill="1" applyBorder="1" applyAlignment="1">
      <alignment horizontal="center" vertical="center" shrinkToFit="1"/>
    </xf>
    <xf numFmtId="0" fontId="16" fillId="9" borderId="35" xfId="1" applyFont="1" applyFill="1" applyBorder="1" applyAlignment="1">
      <alignment horizontal="center" vertical="center" shrinkToFit="1"/>
    </xf>
    <xf numFmtId="0" fontId="16" fillId="9" borderId="36" xfId="1" applyFont="1" applyFill="1" applyBorder="1" applyAlignment="1">
      <alignment horizontal="center" vertical="center" shrinkToFit="1"/>
    </xf>
    <xf numFmtId="0" fontId="22" fillId="7" borderId="0" xfId="1" applyFont="1" applyFill="1" applyAlignment="1">
      <alignment horizontal="center" vertical="center" shrinkToFit="1"/>
    </xf>
    <xf numFmtId="176" fontId="16" fillId="0" borderId="0" xfId="1" applyNumberFormat="1" applyFont="1" applyBorder="1" applyAlignment="1">
      <alignment horizontal="right" vertical="center" shrinkToFit="1"/>
    </xf>
    <xf numFmtId="0" fontId="18" fillId="0" borderId="19" xfId="1" applyFont="1" applyFill="1" applyBorder="1" applyAlignment="1">
      <alignment horizontal="center" vertical="center" shrinkToFit="1"/>
    </xf>
    <xf numFmtId="0" fontId="18" fillId="0" borderId="40" xfId="1" applyFont="1" applyFill="1" applyBorder="1" applyAlignment="1">
      <alignment horizontal="center" vertical="center" shrinkToFit="1"/>
    </xf>
    <xf numFmtId="0" fontId="18" fillId="0" borderId="18" xfId="1" applyFont="1" applyFill="1" applyBorder="1" applyAlignment="1">
      <alignment horizontal="center" vertical="center" shrinkToFit="1"/>
    </xf>
    <xf numFmtId="0" fontId="20" fillId="0" borderId="0" xfId="1" applyFont="1" applyBorder="1" applyAlignment="1">
      <alignment horizontal="center" vertical="center" shrinkToFit="1"/>
    </xf>
    <xf numFmtId="0" fontId="21" fillId="7" borderId="0" xfId="1" applyFont="1" applyFill="1" applyAlignment="1">
      <alignment horizontal="center" vertical="center" shrinkToFit="1"/>
    </xf>
    <xf numFmtId="0" fontId="19" fillId="0" borderId="19" xfId="1" applyFont="1" applyFill="1" applyBorder="1" applyAlignment="1">
      <alignment horizontal="center" vertical="center" shrinkToFit="1"/>
    </xf>
    <xf numFmtId="0" fontId="19" fillId="0" borderId="20" xfId="1" applyFont="1" applyFill="1" applyBorder="1" applyAlignment="1">
      <alignment horizontal="center" vertical="center" shrinkToFit="1"/>
    </xf>
    <xf numFmtId="0" fontId="19" fillId="0" borderId="18" xfId="1" applyFont="1" applyFill="1" applyBorder="1" applyAlignment="1">
      <alignment horizontal="center" vertical="center" shrinkToFit="1"/>
    </xf>
    <xf numFmtId="0" fontId="17" fillId="0" borderId="23" xfId="1" applyFont="1" applyBorder="1" applyAlignment="1">
      <alignment horizontal="center" vertical="center" shrinkToFit="1"/>
    </xf>
    <xf numFmtId="0" fontId="17" fillId="0" borderId="45" xfId="1" applyFont="1" applyBorder="1" applyAlignment="1">
      <alignment horizontal="center" vertical="center" shrinkToFit="1"/>
    </xf>
    <xf numFmtId="0" fontId="17" fillId="0" borderId="47" xfId="1" applyFont="1" applyBorder="1" applyAlignment="1">
      <alignment horizontal="center" vertical="center" shrinkToFit="1"/>
    </xf>
    <xf numFmtId="0" fontId="19" fillId="0" borderId="48" xfId="1" applyFont="1" applyFill="1" applyBorder="1" applyAlignment="1">
      <alignment horizontal="center" vertical="center" shrinkToFit="1"/>
    </xf>
    <xf numFmtId="0" fontId="19" fillId="0" borderId="45" xfId="1" applyFont="1" applyFill="1" applyBorder="1" applyAlignment="1">
      <alignment horizontal="center" vertical="center" shrinkToFit="1"/>
    </xf>
    <xf numFmtId="0" fontId="19" fillId="0" borderId="47" xfId="1" applyFont="1" applyFill="1" applyBorder="1" applyAlignment="1">
      <alignment horizontal="center" vertical="center" shrinkToFit="1"/>
    </xf>
    <xf numFmtId="20" fontId="17" fillId="8" borderId="49" xfId="1" applyNumberFormat="1" applyFont="1" applyFill="1" applyBorder="1" applyAlignment="1">
      <alignment horizontal="center" vertical="center" shrinkToFit="1"/>
    </xf>
    <xf numFmtId="0" fontId="19" fillId="8" borderId="50" xfId="1" applyFont="1" applyFill="1" applyBorder="1" applyAlignment="1">
      <alignment horizontal="center" vertical="center" shrinkToFit="1"/>
    </xf>
    <xf numFmtId="0" fontId="19" fillId="8" borderId="0" xfId="1" applyFont="1" applyFill="1" applyBorder="1" applyAlignment="1">
      <alignment horizontal="center" vertical="center" shrinkToFit="1"/>
    </xf>
    <xf numFmtId="20" fontId="17" fillId="0" borderId="34" xfId="1" applyNumberFormat="1" applyFont="1" applyFill="1" applyBorder="1" applyAlignment="1">
      <alignment horizontal="center" vertical="center" shrinkToFit="1"/>
    </xf>
    <xf numFmtId="20" fontId="17" fillId="0" borderId="49" xfId="1" applyNumberFormat="1" applyFont="1" applyFill="1" applyBorder="1" applyAlignment="1">
      <alignment horizontal="center" vertical="center" shrinkToFit="1"/>
    </xf>
    <xf numFmtId="0" fontId="20" fillId="0" borderId="0" xfId="1" applyFont="1" applyBorder="1" applyAlignment="1">
      <alignment horizontal="left" vertical="center" shrinkToFit="1"/>
    </xf>
    <xf numFmtId="0" fontId="19" fillId="8" borderId="51" xfId="1" applyFont="1" applyFill="1" applyBorder="1" applyAlignment="1">
      <alignment horizontal="center" vertical="center" shrinkToFit="1"/>
    </xf>
    <xf numFmtId="0" fontId="19" fillId="8" borderId="52" xfId="1" applyFont="1" applyFill="1" applyBorder="1" applyAlignment="1">
      <alignment horizontal="center" vertical="center" shrinkToFit="1"/>
    </xf>
    <xf numFmtId="0" fontId="18" fillId="8" borderId="53" xfId="1" applyFont="1" applyFill="1" applyBorder="1" applyAlignment="1">
      <alignment horizontal="center" vertical="center" shrinkToFit="1"/>
    </xf>
    <xf numFmtId="0" fontId="19" fillId="8" borderId="53" xfId="1" applyFont="1" applyFill="1" applyBorder="1" applyAlignment="1">
      <alignment horizontal="center" vertical="center" shrinkToFit="1"/>
    </xf>
    <xf numFmtId="0" fontId="19" fillId="8" borderId="54" xfId="1" applyFont="1" applyFill="1" applyBorder="1" applyAlignment="1">
      <alignment horizontal="center" vertical="center" shrinkToFit="1"/>
    </xf>
    <xf numFmtId="0" fontId="19" fillId="8" borderId="55" xfId="1" applyFont="1" applyFill="1" applyBorder="1" applyAlignment="1">
      <alignment horizontal="center" vertical="center" shrinkToFit="1"/>
    </xf>
    <xf numFmtId="0" fontId="19" fillId="8" borderId="56" xfId="1" applyFont="1" applyFill="1" applyBorder="1" applyAlignment="1">
      <alignment horizontal="center" vertical="center" shrinkToFit="1"/>
    </xf>
    <xf numFmtId="0" fontId="19" fillId="8" borderId="57" xfId="1" applyFont="1" applyFill="1" applyBorder="1" applyAlignment="1">
      <alignment horizontal="center" vertical="center" shrinkToFit="1"/>
    </xf>
    <xf numFmtId="0" fontId="19" fillId="8" borderId="58" xfId="1" applyFont="1" applyFill="1" applyBorder="1" applyAlignment="1">
      <alignment horizontal="center" vertical="center" shrinkToFit="1"/>
    </xf>
    <xf numFmtId="0" fontId="19" fillId="8" borderId="5" xfId="1" applyFont="1" applyFill="1" applyBorder="1" applyAlignment="1">
      <alignment horizontal="center" vertical="center" shrinkToFit="1"/>
    </xf>
    <xf numFmtId="0" fontId="19" fillId="8" borderId="60" xfId="1" applyFont="1" applyFill="1" applyBorder="1" applyAlignment="1">
      <alignment horizontal="center" vertical="center" shrinkToFit="1"/>
    </xf>
    <xf numFmtId="0" fontId="19" fillId="0" borderId="39" xfId="1" applyFont="1" applyFill="1" applyBorder="1" applyAlignment="1">
      <alignment horizontal="center" vertical="center" shrinkToFit="1"/>
    </xf>
    <xf numFmtId="0" fontId="19" fillId="8" borderId="39" xfId="1" applyFont="1" applyFill="1" applyBorder="1" applyAlignment="1">
      <alignment horizontal="center" vertical="center" shrinkToFit="1"/>
    </xf>
    <xf numFmtId="20" fontId="17" fillId="8" borderId="61" xfId="1" applyNumberFormat="1" applyFont="1" applyFill="1" applyBorder="1" applyAlignment="1">
      <alignment horizontal="center" vertical="center" shrinkToFit="1"/>
    </xf>
    <xf numFmtId="0" fontId="19" fillId="8" borderId="59" xfId="1" applyFont="1" applyFill="1" applyBorder="1" applyAlignment="1">
      <alignment horizontal="center" vertical="center" shrinkToFit="1"/>
    </xf>
    <xf numFmtId="0" fontId="19" fillId="8" borderId="62" xfId="1" applyFont="1" applyFill="1" applyBorder="1" applyAlignment="1">
      <alignment horizontal="center" vertical="center" shrinkToFit="1"/>
    </xf>
    <xf numFmtId="0" fontId="19" fillId="8" borderId="35" xfId="1" applyFont="1" applyFill="1" applyBorder="1" applyAlignment="1">
      <alignment horizontal="center" vertical="center" shrinkToFit="1"/>
    </xf>
    <xf numFmtId="0" fontId="19" fillId="8" borderId="36" xfId="1" applyFont="1" applyFill="1" applyBorder="1" applyAlignment="1">
      <alignment horizontal="center" vertical="center" shrinkToFit="1"/>
    </xf>
    <xf numFmtId="0" fontId="19" fillId="8" borderId="50" xfId="1" applyFont="1" applyFill="1" applyBorder="1" applyAlignment="1">
      <alignment horizontal="center" vertical="center" shrinkToFit="1"/>
    </xf>
    <xf numFmtId="0" fontId="19" fillId="8" borderId="13" xfId="1" applyFont="1" applyFill="1" applyBorder="1" applyAlignment="1">
      <alignment horizontal="center" vertical="center" shrinkToFit="1"/>
    </xf>
    <xf numFmtId="0" fontId="19" fillId="8" borderId="63" xfId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CCFF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09"/>
  <sheetViews>
    <sheetView zoomScaleNormal="100" workbookViewId="0">
      <selection activeCell="AP110" sqref="AP110"/>
    </sheetView>
  </sheetViews>
  <sheetFormatPr defaultColWidth="1.875" defaultRowHeight="17.25" customHeight="1"/>
  <sheetData>
    <row r="1" spans="1:69" ht="33.75" customHeight="1">
      <c r="A1" s="172" t="s">
        <v>38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</row>
    <row r="2" spans="1:69" ht="17.25" customHeight="1">
      <c r="A2" s="152" t="s">
        <v>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spans="1:69" ht="17.25" customHeight="1">
      <c r="A3" s="163" t="s">
        <v>9</v>
      </c>
      <c r="B3" s="164"/>
      <c r="C3" s="164"/>
      <c r="D3" s="164"/>
      <c r="E3" s="165"/>
      <c r="F3" s="149" t="s">
        <v>65</v>
      </c>
      <c r="G3" s="150"/>
      <c r="H3" s="150"/>
      <c r="I3" s="150"/>
      <c r="J3" s="150"/>
      <c r="K3" s="149" t="s">
        <v>79</v>
      </c>
      <c r="L3" s="150"/>
      <c r="M3" s="150"/>
      <c r="N3" s="150"/>
      <c r="O3" s="150"/>
      <c r="P3" s="149" t="s">
        <v>72</v>
      </c>
      <c r="Q3" s="150"/>
      <c r="R3" s="150"/>
      <c r="S3" s="150"/>
      <c r="T3" s="150"/>
      <c r="U3" s="151" t="s">
        <v>0</v>
      </c>
      <c r="V3" s="151"/>
      <c r="W3" s="151" t="s">
        <v>1</v>
      </c>
      <c r="X3" s="151"/>
      <c r="Y3" s="151" t="s">
        <v>2</v>
      </c>
      <c r="Z3" s="151"/>
      <c r="AA3" s="151" t="s">
        <v>3</v>
      </c>
      <c r="AB3" s="151"/>
      <c r="AC3" s="151" t="s">
        <v>4</v>
      </c>
      <c r="AD3" s="151"/>
      <c r="AE3" s="151" t="s">
        <v>5</v>
      </c>
      <c r="AF3" s="151"/>
      <c r="AG3" s="151" t="s">
        <v>6</v>
      </c>
      <c r="AH3" s="151"/>
      <c r="AJ3" s="163" t="s">
        <v>10</v>
      </c>
      <c r="AK3" s="164"/>
      <c r="AL3" s="164"/>
      <c r="AM3" s="164"/>
      <c r="AN3" s="165"/>
      <c r="AO3" s="149" t="s">
        <v>68</v>
      </c>
      <c r="AP3" s="150"/>
      <c r="AQ3" s="150"/>
      <c r="AR3" s="150"/>
      <c r="AS3" s="150"/>
      <c r="AT3" s="149" t="s">
        <v>74</v>
      </c>
      <c r="AU3" s="150"/>
      <c r="AV3" s="150"/>
      <c r="AW3" s="150"/>
      <c r="AX3" s="150"/>
      <c r="AY3" s="149" t="s">
        <v>69</v>
      </c>
      <c r="AZ3" s="150"/>
      <c r="BA3" s="150"/>
      <c r="BB3" s="150"/>
      <c r="BC3" s="150"/>
      <c r="BD3" s="151" t="s">
        <v>0</v>
      </c>
      <c r="BE3" s="151"/>
      <c r="BF3" s="151" t="s">
        <v>1</v>
      </c>
      <c r="BG3" s="151"/>
      <c r="BH3" s="151" t="s">
        <v>2</v>
      </c>
      <c r="BI3" s="151"/>
      <c r="BJ3" s="151" t="s">
        <v>3</v>
      </c>
      <c r="BK3" s="151"/>
      <c r="BL3" s="151" t="s">
        <v>4</v>
      </c>
      <c r="BM3" s="151"/>
      <c r="BN3" s="151" t="s">
        <v>5</v>
      </c>
      <c r="BO3" s="151"/>
      <c r="BP3" s="151" t="s">
        <v>6</v>
      </c>
      <c r="BQ3" s="151"/>
    </row>
    <row r="4" spans="1:69" ht="17.25" customHeight="1">
      <c r="A4" s="166"/>
      <c r="B4" s="167"/>
      <c r="C4" s="167"/>
      <c r="D4" s="167"/>
      <c r="E4" s="168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J4" s="166"/>
      <c r="AK4" s="167"/>
      <c r="AL4" s="167"/>
      <c r="AM4" s="167"/>
      <c r="AN4" s="168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</row>
    <row r="5" spans="1:69" ht="17.25" customHeight="1">
      <c r="A5" s="169"/>
      <c r="B5" s="170"/>
      <c r="C5" s="170"/>
      <c r="D5" s="170"/>
      <c r="E5" s="171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J5" s="169"/>
      <c r="AK5" s="170"/>
      <c r="AL5" s="170"/>
      <c r="AM5" s="170"/>
      <c r="AN5" s="171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</row>
    <row r="6" spans="1:69" ht="17.25" customHeight="1">
      <c r="A6" s="127" t="str">
        <f>F3</f>
        <v>沼宮内A</v>
      </c>
      <c r="B6" s="127"/>
      <c r="C6" s="127"/>
      <c r="D6" s="127"/>
      <c r="E6" s="127"/>
      <c r="F6" s="130"/>
      <c r="G6" s="131"/>
      <c r="H6" s="131"/>
      <c r="I6" s="131"/>
      <c r="J6" s="132"/>
      <c r="K6" s="1">
        <v>1</v>
      </c>
      <c r="L6" s="147"/>
      <c r="M6" s="147"/>
      <c r="N6" s="147"/>
      <c r="O6" s="2"/>
      <c r="P6" s="1">
        <v>13</v>
      </c>
      <c r="Q6" s="147"/>
      <c r="R6" s="147"/>
      <c r="S6" s="147"/>
      <c r="T6" s="2"/>
      <c r="U6" s="118"/>
      <c r="V6" s="118"/>
      <c r="W6" s="118"/>
      <c r="X6" s="118"/>
      <c r="Y6" s="118"/>
      <c r="Z6" s="118"/>
      <c r="AA6" s="118">
        <f>SUM(K7,P7)</f>
        <v>0</v>
      </c>
      <c r="AB6" s="118"/>
      <c r="AC6" s="118">
        <f>SUM(O7,T7)</f>
        <v>0</v>
      </c>
      <c r="AD6" s="118"/>
      <c r="AE6" s="118">
        <f>AA6-AC6</f>
        <v>0</v>
      </c>
      <c r="AF6" s="118"/>
      <c r="AG6" s="118"/>
      <c r="AH6" s="118"/>
      <c r="AJ6" s="127" t="str">
        <f>AO3</f>
        <v>川西A</v>
      </c>
      <c r="AK6" s="127"/>
      <c r="AL6" s="127"/>
      <c r="AM6" s="127"/>
      <c r="AN6" s="127"/>
      <c r="AO6" s="130"/>
      <c r="AP6" s="131"/>
      <c r="AQ6" s="131"/>
      <c r="AR6" s="131"/>
      <c r="AS6" s="132"/>
      <c r="AT6" s="1">
        <v>2</v>
      </c>
      <c r="AU6" s="147"/>
      <c r="AV6" s="147"/>
      <c r="AW6" s="147"/>
      <c r="AX6" s="2"/>
      <c r="AY6" s="1">
        <v>14</v>
      </c>
      <c r="AZ6" s="147"/>
      <c r="BA6" s="147"/>
      <c r="BB6" s="147"/>
      <c r="BC6" s="2"/>
      <c r="BD6" s="118"/>
      <c r="BE6" s="118"/>
      <c r="BF6" s="118"/>
      <c r="BG6" s="118"/>
      <c r="BH6" s="118"/>
      <c r="BI6" s="118"/>
      <c r="BJ6" s="118">
        <f>SUM(AT7,AY7)</f>
        <v>0</v>
      </c>
      <c r="BK6" s="118"/>
      <c r="BL6" s="118">
        <f>SUM(AX7,BC7)</f>
        <v>0</v>
      </c>
      <c r="BM6" s="118"/>
      <c r="BN6" s="118">
        <f>BJ6-BL6</f>
        <v>0</v>
      </c>
      <c r="BO6" s="118"/>
      <c r="BP6" s="118"/>
      <c r="BQ6" s="118"/>
    </row>
    <row r="7" spans="1:69" ht="17.25" customHeight="1">
      <c r="A7" s="127"/>
      <c r="B7" s="127"/>
      <c r="C7" s="127"/>
      <c r="D7" s="127"/>
      <c r="E7" s="127"/>
      <c r="F7" s="133"/>
      <c r="G7" s="134"/>
      <c r="H7" s="134"/>
      <c r="I7" s="134"/>
      <c r="J7" s="135"/>
      <c r="K7" s="143">
        <f>L7+L8</f>
        <v>0</v>
      </c>
      <c r="L7" s="3"/>
      <c r="M7" s="4" t="s">
        <v>24</v>
      </c>
      <c r="N7" s="3"/>
      <c r="O7" s="145">
        <f>N7+N8</f>
        <v>0</v>
      </c>
      <c r="P7" s="143">
        <f>Q7+Q8</f>
        <v>0</v>
      </c>
      <c r="Q7" s="3"/>
      <c r="R7" s="4" t="s">
        <v>25</v>
      </c>
      <c r="S7" s="3"/>
      <c r="T7" s="145">
        <f>S7+S8</f>
        <v>0</v>
      </c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J7" s="127"/>
      <c r="AK7" s="127"/>
      <c r="AL7" s="127"/>
      <c r="AM7" s="127"/>
      <c r="AN7" s="127"/>
      <c r="AO7" s="133"/>
      <c r="AP7" s="134"/>
      <c r="AQ7" s="134"/>
      <c r="AR7" s="134"/>
      <c r="AS7" s="135"/>
      <c r="AT7" s="143">
        <f>AU7+AU8</f>
        <v>0</v>
      </c>
      <c r="AU7" s="3"/>
      <c r="AV7" s="4" t="s">
        <v>25</v>
      </c>
      <c r="AW7" s="3"/>
      <c r="AX7" s="145">
        <f>AW7+AW8</f>
        <v>0</v>
      </c>
      <c r="AY7" s="143">
        <f>AZ7+AZ8</f>
        <v>0</v>
      </c>
      <c r="AZ7" s="3"/>
      <c r="BA7" s="4" t="s">
        <v>24</v>
      </c>
      <c r="BB7" s="3"/>
      <c r="BC7" s="145">
        <f>BB7+BB8</f>
        <v>0</v>
      </c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</row>
    <row r="8" spans="1:69" ht="17.25" customHeight="1">
      <c r="A8" s="127"/>
      <c r="B8" s="127"/>
      <c r="C8" s="127"/>
      <c r="D8" s="127"/>
      <c r="E8" s="127"/>
      <c r="F8" s="136"/>
      <c r="G8" s="137"/>
      <c r="H8" s="137"/>
      <c r="I8" s="137"/>
      <c r="J8" s="138"/>
      <c r="K8" s="144"/>
      <c r="L8" s="5"/>
      <c r="M8" s="6" t="s">
        <v>26</v>
      </c>
      <c r="N8" s="5"/>
      <c r="O8" s="146"/>
      <c r="P8" s="144"/>
      <c r="Q8" s="5"/>
      <c r="R8" s="6" t="s">
        <v>24</v>
      </c>
      <c r="S8" s="5"/>
      <c r="T8" s="146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J8" s="127"/>
      <c r="AK8" s="127"/>
      <c r="AL8" s="127"/>
      <c r="AM8" s="127"/>
      <c r="AN8" s="127"/>
      <c r="AO8" s="136"/>
      <c r="AP8" s="137"/>
      <c r="AQ8" s="137"/>
      <c r="AR8" s="137"/>
      <c r="AS8" s="138"/>
      <c r="AT8" s="144"/>
      <c r="AU8" s="5"/>
      <c r="AV8" s="6" t="s">
        <v>24</v>
      </c>
      <c r="AW8" s="5"/>
      <c r="AX8" s="146"/>
      <c r="AY8" s="144"/>
      <c r="AZ8" s="5"/>
      <c r="BA8" s="6" t="s">
        <v>24</v>
      </c>
      <c r="BB8" s="5"/>
      <c r="BC8" s="146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</row>
    <row r="9" spans="1:69" ht="17.25" customHeight="1">
      <c r="A9" s="127" t="str">
        <f>K3</f>
        <v>棚倉</v>
      </c>
      <c r="B9" s="127"/>
      <c r="C9" s="127"/>
      <c r="D9" s="127"/>
      <c r="E9" s="127"/>
      <c r="F9" s="7"/>
      <c r="G9" s="129"/>
      <c r="H9" s="129"/>
      <c r="I9" s="129"/>
      <c r="J9" s="8"/>
      <c r="K9" s="130"/>
      <c r="L9" s="131"/>
      <c r="M9" s="131"/>
      <c r="N9" s="131"/>
      <c r="O9" s="132"/>
      <c r="P9" s="1">
        <v>7</v>
      </c>
      <c r="Q9" s="147"/>
      <c r="R9" s="147"/>
      <c r="S9" s="147"/>
      <c r="T9" s="2"/>
      <c r="U9" s="118"/>
      <c r="V9" s="118"/>
      <c r="W9" s="118"/>
      <c r="X9" s="118"/>
      <c r="Y9" s="118"/>
      <c r="Z9" s="118"/>
      <c r="AA9" s="118">
        <f>SUM(F10,P10)</f>
        <v>0</v>
      </c>
      <c r="AB9" s="118"/>
      <c r="AC9" s="118">
        <f>SUM(J10,T10)</f>
        <v>0</v>
      </c>
      <c r="AD9" s="118"/>
      <c r="AE9" s="118">
        <f>AA9-AC9</f>
        <v>0</v>
      </c>
      <c r="AF9" s="118"/>
      <c r="AG9" s="118"/>
      <c r="AH9" s="118"/>
      <c r="AJ9" s="127" t="str">
        <f>AT3</f>
        <v>東原</v>
      </c>
      <c r="AK9" s="127"/>
      <c r="AL9" s="127"/>
      <c r="AM9" s="127"/>
      <c r="AN9" s="127"/>
      <c r="AO9" s="7"/>
      <c r="AP9" s="129"/>
      <c r="AQ9" s="129"/>
      <c r="AR9" s="129"/>
      <c r="AS9" s="8"/>
      <c r="AT9" s="130"/>
      <c r="AU9" s="131"/>
      <c r="AV9" s="131"/>
      <c r="AW9" s="131"/>
      <c r="AX9" s="132"/>
      <c r="AY9" s="1">
        <v>8</v>
      </c>
      <c r="AZ9" s="147"/>
      <c r="BA9" s="147"/>
      <c r="BB9" s="147"/>
      <c r="BC9" s="2"/>
      <c r="BD9" s="118"/>
      <c r="BE9" s="118"/>
      <c r="BF9" s="118"/>
      <c r="BG9" s="118"/>
      <c r="BH9" s="118"/>
      <c r="BI9" s="118"/>
      <c r="BJ9" s="118">
        <f>SUM(AO10,AY10)</f>
        <v>0</v>
      </c>
      <c r="BK9" s="118"/>
      <c r="BL9" s="118">
        <f>SUM(AS10,BC10)</f>
        <v>0</v>
      </c>
      <c r="BM9" s="118"/>
      <c r="BN9" s="118">
        <f>BJ9-BL9</f>
        <v>0</v>
      </c>
      <c r="BO9" s="118"/>
      <c r="BP9" s="118"/>
      <c r="BQ9" s="118"/>
    </row>
    <row r="10" spans="1:69" ht="17.25" customHeight="1">
      <c r="A10" s="127"/>
      <c r="B10" s="127"/>
      <c r="C10" s="127"/>
      <c r="D10" s="127"/>
      <c r="E10" s="127"/>
      <c r="F10" s="123">
        <f>G10+G11</f>
        <v>0</v>
      </c>
      <c r="G10" s="9">
        <f>N7</f>
        <v>0</v>
      </c>
      <c r="H10" s="10" t="s">
        <v>24</v>
      </c>
      <c r="I10" s="9">
        <f>L7</f>
        <v>0</v>
      </c>
      <c r="J10" s="125">
        <f>I10+I11</f>
        <v>0</v>
      </c>
      <c r="K10" s="133"/>
      <c r="L10" s="134"/>
      <c r="M10" s="134"/>
      <c r="N10" s="134"/>
      <c r="O10" s="135"/>
      <c r="P10" s="143">
        <f>Q10+Q11</f>
        <v>0</v>
      </c>
      <c r="Q10" s="3"/>
      <c r="R10" s="4" t="s">
        <v>26</v>
      </c>
      <c r="S10" s="3"/>
      <c r="T10" s="145">
        <f>S10+S11</f>
        <v>0</v>
      </c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J10" s="127"/>
      <c r="AK10" s="127"/>
      <c r="AL10" s="127"/>
      <c r="AM10" s="127"/>
      <c r="AN10" s="127"/>
      <c r="AO10" s="123">
        <f>AP10+AP11</f>
        <v>0</v>
      </c>
      <c r="AP10" s="9">
        <f>AW7</f>
        <v>0</v>
      </c>
      <c r="AQ10" s="10" t="s">
        <v>24</v>
      </c>
      <c r="AR10" s="9">
        <f>AU7</f>
        <v>0</v>
      </c>
      <c r="AS10" s="125">
        <f>AR10+AR11</f>
        <v>0</v>
      </c>
      <c r="AT10" s="133"/>
      <c r="AU10" s="134"/>
      <c r="AV10" s="134"/>
      <c r="AW10" s="134"/>
      <c r="AX10" s="135"/>
      <c r="AY10" s="143">
        <f>AZ10+AZ11</f>
        <v>0</v>
      </c>
      <c r="AZ10" s="3"/>
      <c r="BA10" s="4" t="s">
        <v>24</v>
      </c>
      <c r="BB10" s="3"/>
      <c r="BC10" s="145">
        <f>BB10+BB11</f>
        <v>0</v>
      </c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</row>
    <row r="11" spans="1:69" ht="17.25" customHeight="1">
      <c r="A11" s="127"/>
      <c r="B11" s="127"/>
      <c r="C11" s="127"/>
      <c r="D11" s="127"/>
      <c r="E11" s="127"/>
      <c r="F11" s="124"/>
      <c r="G11" s="11">
        <f>N8</f>
        <v>0</v>
      </c>
      <c r="H11" s="12" t="s">
        <v>24</v>
      </c>
      <c r="I11" s="11">
        <f>L8</f>
        <v>0</v>
      </c>
      <c r="J11" s="126"/>
      <c r="K11" s="136"/>
      <c r="L11" s="137"/>
      <c r="M11" s="137"/>
      <c r="N11" s="137"/>
      <c r="O11" s="138"/>
      <c r="P11" s="144"/>
      <c r="Q11" s="5"/>
      <c r="R11" s="6" t="s">
        <v>27</v>
      </c>
      <c r="S11" s="5"/>
      <c r="T11" s="146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J11" s="127"/>
      <c r="AK11" s="127"/>
      <c r="AL11" s="127"/>
      <c r="AM11" s="127"/>
      <c r="AN11" s="127"/>
      <c r="AO11" s="124"/>
      <c r="AP11" s="11">
        <f>AW8</f>
        <v>0</v>
      </c>
      <c r="AQ11" s="12" t="s">
        <v>24</v>
      </c>
      <c r="AR11" s="11">
        <f>AU8</f>
        <v>0</v>
      </c>
      <c r="AS11" s="126"/>
      <c r="AT11" s="136"/>
      <c r="AU11" s="137"/>
      <c r="AV11" s="137"/>
      <c r="AW11" s="137"/>
      <c r="AX11" s="138"/>
      <c r="AY11" s="144"/>
      <c r="AZ11" s="5"/>
      <c r="BA11" s="6" t="s">
        <v>24</v>
      </c>
      <c r="BB11" s="5"/>
      <c r="BC11" s="146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</row>
    <row r="12" spans="1:69" ht="17.25" customHeight="1">
      <c r="A12" s="127" t="str">
        <f>P3</f>
        <v>巻東B</v>
      </c>
      <c r="B12" s="127"/>
      <c r="C12" s="127"/>
      <c r="D12" s="127"/>
      <c r="E12" s="127"/>
      <c r="F12" s="7"/>
      <c r="G12" s="129"/>
      <c r="H12" s="129"/>
      <c r="I12" s="129"/>
      <c r="J12" s="8"/>
      <c r="K12" s="7"/>
      <c r="L12" s="129"/>
      <c r="M12" s="129"/>
      <c r="N12" s="129"/>
      <c r="O12" s="8"/>
      <c r="P12" s="130"/>
      <c r="Q12" s="131"/>
      <c r="R12" s="131"/>
      <c r="S12" s="131"/>
      <c r="T12" s="132"/>
      <c r="U12" s="118"/>
      <c r="V12" s="118"/>
      <c r="W12" s="118"/>
      <c r="X12" s="118"/>
      <c r="Y12" s="118"/>
      <c r="Z12" s="118"/>
      <c r="AA12" s="118">
        <f>SUM(F13,K13)</f>
        <v>0</v>
      </c>
      <c r="AB12" s="118"/>
      <c r="AC12" s="118">
        <f>SUM(J13,O13)</f>
        <v>0</v>
      </c>
      <c r="AD12" s="118"/>
      <c r="AE12" s="118">
        <f>AA12-AC12</f>
        <v>0</v>
      </c>
      <c r="AF12" s="118"/>
      <c r="AG12" s="118"/>
      <c r="AH12" s="118"/>
      <c r="AJ12" s="127" t="str">
        <f>AY3</f>
        <v>沼宮内B</v>
      </c>
      <c r="AK12" s="127"/>
      <c r="AL12" s="127"/>
      <c r="AM12" s="127"/>
      <c r="AN12" s="127"/>
      <c r="AO12" s="7"/>
      <c r="AP12" s="129"/>
      <c r="AQ12" s="129"/>
      <c r="AR12" s="129"/>
      <c r="AS12" s="8"/>
      <c r="AT12" s="7"/>
      <c r="AU12" s="129"/>
      <c r="AV12" s="129"/>
      <c r="AW12" s="129"/>
      <c r="AX12" s="8"/>
      <c r="AY12" s="130"/>
      <c r="AZ12" s="131"/>
      <c r="BA12" s="131"/>
      <c r="BB12" s="131"/>
      <c r="BC12" s="132"/>
      <c r="BD12" s="118"/>
      <c r="BE12" s="118"/>
      <c r="BF12" s="118"/>
      <c r="BG12" s="118"/>
      <c r="BH12" s="118"/>
      <c r="BI12" s="118"/>
      <c r="BJ12" s="118">
        <f>SUM(AO13,AT13)</f>
        <v>0</v>
      </c>
      <c r="BK12" s="118"/>
      <c r="BL12" s="118">
        <f>SUM(AS13,AX13)</f>
        <v>0</v>
      </c>
      <c r="BM12" s="118"/>
      <c r="BN12" s="118">
        <f>BJ12-BL12</f>
        <v>0</v>
      </c>
      <c r="BO12" s="118"/>
      <c r="BP12" s="118"/>
      <c r="BQ12" s="118"/>
    </row>
    <row r="13" spans="1:69" ht="17.25" customHeight="1">
      <c r="A13" s="127"/>
      <c r="B13" s="127"/>
      <c r="C13" s="127"/>
      <c r="D13" s="127"/>
      <c r="E13" s="127"/>
      <c r="F13" s="123">
        <f>G13+G14</f>
        <v>0</v>
      </c>
      <c r="G13" s="9">
        <f>S7</f>
        <v>0</v>
      </c>
      <c r="H13" s="10" t="s">
        <v>27</v>
      </c>
      <c r="I13" s="9">
        <f>Q7</f>
        <v>0</v>
      </c>
      <c r="J13" s="125">
        <f>I13+I14</f>
        <v>0</v>
      </c>
      <c r="K13" s="123">
        <f>L13+L14</f>
        <v>0</v>
      </c>
      <c r="L13" s="9">
        <f>S10</f>
        <v>0</v>
      </c>
      <c r="M13" s="10" t="s">
        <v>27</v>
      </c>
      <c r="N13" s="9">
        <f>Q10</f>
        <v>0</v>
      </c>
      <c r="O13" s="125">
        <f>N13+N14</f>
        <v>0</v>
      </c>
      <c r="P13" s="133"/>
      <c r="Q13" s="134"/>
      <c r="R13" s="134"/>
      <c r="S13" s="134"/>
      <c r="T13" s="135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J13" s="127"/>
      <c r="AK13" s="127"/>
      <c r="AL13" s="127"/>
      <c r="AM13" s="127"/>
      <c r="AN13" s="127"/>
      <c r="AO13" s="123">
        <f>AP13+AP14</f>
        <v>0</v>
      </c>
      <c r="AP13" s="9">
        <f>BB7</f>
        <v>0</v>
      </c>
      <c r="AQ13" s="10" t="s">
        <v>24</v>
      </c>
      <c r="AR13" s="9">
        <f>AZ7</f>
        <v>0</v>
      </c>
      <c r="AS13" s="125">
        <f>AR13+AR14</f>
        <v>0</v>
      </c>
      <c r="AT13" s="123">
        <f>AU13+AU14</f>
        <v>0</v>
      </c>
      <c r="AU13" s="9">
        <f>BB10</f>
        <v>0</v>
      </c>
      <c r="AV13" s="10" t="s">
        <v>24</v>
      </c>
      <c r="AW13" s="9">
        <f>AZ10</f>
        <v>0</v>
      </c>
      <c r="AX13" s="125">
        <f>AW13+AW14</f>
        <v>0</v>
      </c>
      <c r="AY13" s="133"/>
      <c r="AZ13" s="134"/>
      <c r="BA13" s="134"/>
      <c r="BB13" s="134"/>
      <c r="BC13" s="135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</row>
    <row r="14" spans="1:69" ht="17.25" customHeight="1">
      <c r="A14" s="127"/>
      <c r="B14" s="127"/>
      <c r="C14" s="127"/>
      <c r="D14" s="127"/>
      <c r="E14" s="127"/>
      <c r="F14" s="124"/>
      <c r="G14" s="11">
        <f>S8</f>
        <v>0</v>
      </c>
      <c r="H14" s="12" t="s">
        <v>24</v>
      </c>
      <c r="I14" s="11">
        <f>Q8</f>
        <v>0</v>
      </c>
      <c r="J14" s="126"/>
      <c r="K14" s="124"/>
      <c r="L14" s="11">
        <f>S11</f>
        <v>0</v>
      </c>
      <c r="M14" s="12" t="s">
        <v>27</v>
      </c>
      <c r="N14" s="11">
        <f>Q11</f>
        <v>0</v>
      </c>
      <c r="O14" s="126"/>
      <c r="P14" s="136"/>
      <c r="Q14" s="137"/>
      <c r="R14" s="137"/>
      <c r="S14" s="137"/>
      <c r="T14" s="13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J14" s="127"/>
      <c r="AK14" s="127"/>
      <c r="AL14" s="127"/>
      <c r="AM14" s="127"/>
      <c r="AN14" s="127"/>
      <c r="AO14" s="124"/>
      <c r="AP14" s="11">
        <f>BB8</f>
        <v>0</v>
      </c>
      <c r="AQ14" s="12" t="s">
        <v>25</v>
      </c>
      <c r="AR14" s="11">
        <f>AZ8</f>
        <v>0</v>
      </c>
      <c r="AS14" s="126"/>
      <c r="AT14" s="124"/>
      <c r="AU14" s="11">
        <f>BB11</f>
        <v>0</v>
      </c>
      <c r="AV14" s="12" t="s">
        <v>24</v>
      </c>
      <c r="AW14" s="11">
        <f>AZ11</f>
        <v>0</v>
      </c>
      <c r="AX14" s="126"/>
      <c r="AY14" s="136"/>
      <c r="AZ14" s="137"/>
      <c r="BA14" s="137"/>
      <c r="BB14" s="137"/>
      <c r="BC14" s="13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</row>
    <row r="16" spans="1:69" ht="17.25" customHeight="1">
      <c r="A16" s="163" t="s">
        <v>11</v>
      </c>
      <c r="B16" s="164"/>
      <c r="C16" s="164"/>
      <c r="D16" s="164"/>
      <c r="E16" s="165"/>
      <c r="F16" s="149" t="s">
        <v>64</v>
      </c>
      <c r="G16" s="150"/>
      <c r="H16" s="150"/>
      <c r="I16" s="150"/>
      <c r="J16" s="150"/>
      <c r="K16" s="149" t="s">
        <v>71</v>
      </c>
      <c r="L16" s="150"/>
      <c r="M16" s="150"/>
      <c r="N16" s="150"/>
      <c r="O16" s="150"/>
      <c r="P16" s="149" t="s">
        <v>70</v>
      </c>
      <c r="Q16" s="150"/>
      <c r="R16" s="150"/>
      <c r="S16" s="150"/>
      <c r="T16" s="150"/>
      <c r="U16" s="151" t="s">
        <v>0</v>
      </c>
      <c r="V16" s="151"/>
      <c r="W16" s="151" t="s">
        <v>1</v>
      </c>
      <c r="X16" s="151"/>
      <c r="Y16" s="151" t="s">
        <v>2</v>
      </c>
      <c r="Z16" s="151"/>
      <c r="AA16" s="151" t="s">
        <v>3</v>
      </c>
      <c r="AB16" s="151"/>
      <c r="AC16" s="151" t="s">
        <v>4</v>
      </c>
      <c r="AD16" s="151"/>
      <c r="AE16" s="151" t="s">
        <v>5</v>
      </c>
      <c r="AF16" s="151"/>
      <c r="AG16" s="151" t="s">
        <v>6</v>
      </c>
      <c r="AH16" s="151"/>
      <c r="AJ16" s="163" t="s">
        <v>35</v>
      </c>
      <c r="AK16" s="164"/>
      <c r="AL16" s="164"/>
      <c r="AM16" s="164"/>
      <c r="AN16" s="165"/>
      <c r="AO16" s="149" t="s">
        <v>80</v>
      </c>
      <c r="AP16" s="150"/>
      <c r="AQ16" s="150"/>
      <c r="AR16" s="150"/>
      <c r="AS16" s="150"/>
      <c r="AT16" s="149" t="s">
        <v>67</v>
      </c>
      <c r="AU16" s="150"/>
      <c r="AV16" s="150"/>
      <c r="AW16" s="150"/>
      <c r="AX16" s="150"/>
      <c r="AY16" s="149" t="s">
        <v>75</v>
      </c>
      <c r="AZ16" s="150"/>
      <c r="BA16" s="150"/>
      <c r="BB16" s="150"/>
      <c r="BC16" s="150"/>
      <c r="BD16" s="151" t="s">
        <v>0</v>
      </c>
      <c r="BE16" s="151"/>
      <c r="BF16" s="151" t="s">
        <v>1</v>
      </c>
      <c r="BG16" s="151"/>
      <c r="BH16" s="151" t="s">
        <v>2</v>
      </c>
      <c r="BI16" s="151"/>
      <c r="BJ16" s="151" t="s">
        <v>3</v>
      </c>
      <c r="BK16" s="151"/>
      <c r="BL16" s="151" t="s">
        <v>4</v>
      </c>
      <c r="BM16" s="151"/>
      <c r="BN16" s="151" t="s">
        <v>5</v>
      </c>
      <c r="BO16" s="151"/>
      <c r="BP16" s="151" t="s">
        <v>6</v>
      </c>
      <c r="BQ16" s="151"/>
    </row>
    <row r="17" spans="1:69" ht="17.25" customHeight="1">
      <c r="A17" s="166"/>
      <c r="B17" s="167"/>
      <c r="C17" s="167"/>
      <c r="D17" s="167"/>
      <c r="E17" s="168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J17" s="166"/>
      <c r="AK17" s="167"/>
      <c r="AL17" s="167"/>
      <c r="AM17" s="167"/>
      <c r="AN17" s="168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1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</row>
    <row r="18" spans="1:69" ht="17.25" customHeight="1">
      <c r="A18" s="169"/>
      <c r="B18" s="170"/>
      <c r="C18" s="170"/>
      <c r="D18" s="170"/>
      <c r="E18" s="171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J18" s="169"/>
      <c r="AK18" s="170"/>
      <c r="AL18" s="170"/>
      <c r="AM18" s="170"/>
      <c r="AN18" s="171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</row>
    <row r="19" spans="1:69" ht="17.25" customHeight="1">
      <c r="A19" s="127" t="str">
        <f>F16</f>
        <v>川口A</v>
      </c>
      <c r="B19" s="127"/>
      <c r="C19" s="127"/>
      <c r="D19" s="127"/>
      <c r="E19" s="127"/>
      <c r="F19" s="130"/>
      <c r="G19" s="131"/>
      <c r="H19" s="131"/>
      <c r="I19" s="131"/>
      <c r="J19" s="132"/>
      <c r="K19" s="1">
        <v>3</v>
      </c>
      <c r="L19" s="147"/>
      <c r="M19" s="147"/>
      <c r="N19" s="147"/>
      <c r="O19" s="2"/>
      <c r="P19" s="1">
        <v>15</v>
      </c>
      <c r="Q19" s="147"/>
      <c r="R19" s="147"/>
      <c r="S19" s="147"/>
      <c r="T19" s="2"/>
      <c r="U19" s="118"/>
      <c r="V19" s="118"/>
      <c r="W19" s="118"/>
      <c r="X19" s="118"/>
      <c r="Y19" s="118"/>
      <c r="Z19" s="118"/>
      <c r="AA19" s="118">
        <f>SUM(K20,P20)</f>
        <v>0</v>
      </c>
      <c r="AB19" s="118"/>
      <c r="AC19" s="118">
        <f>SUM(O20,T20)</f>
        <v>0</v>
      </c>
      <c r="AD19" s="118"/>
      <c r="AE19" s="118">
        <f>AA19-AC19</f>
        <v>0</v>
      </c>
      <c r="AF19" s="118"/>
      <c r="AG19" s="118"/>
      <c r="AH19" s="118"/>
      <c r="AJ19" s="127" t="str">
        <f>AO16</f>
        <v>一方井</v>
      </c>
      <c r="AK19" s="127"/>
      <c r="AL19" s="127"/>
      <c r="AM19" s="127"/>
      <c r="AN19" s="127"/>
      <c r="AO19" s="130"/>
      <c r="AP19" s="131"/>
      <c r="AQ19" s="131"/>
      <c r="AR19" s="131"/>
      <c r="AS19" s="132"/>
      <c r="AT19" s="1">
        <v>4</v>
      </c>
      <c r="AU19" s="147"/>
      <c r="AV19" s="147"/>
      <c r="AW19" s="147"/>
      <c r="AX19" s="2"/>
      <c r="AY19" s="1">
        <v>16</v>
      </c>
      <c r="AZ19" s="147"/>
      <c r="BA19" s="147"/>
      <c r="BB19" s="147"/>
      <c r="BC19" s="2"/>
      <c r="BD19" s="118"/>
      <c r="BE19" s="118"/>
      <c r="BF19" s="118"/>
      <c r="BG19" s="118"/>
      <c r="BH19" s="118"/>
      <c r="BI19" s="118"/>
      <c r="BJ19" s="118">
        <f>SUM(AT20,AY20)</f>
        <v>0</v>
      </c>
      <c r="BK19" s="118"/>
      <c r="BL19" s="118">
        <f>SUM(AX20,BC20)</f>
        <v>0</v>
      </c>
      <c r="BM19" s="118"/>
      <c r="BN19" s="118">
        <f>BJ19-BL19</f>
        <v>0</v>
      </c>
      <c r="BO19" s="118"/>
      <c r="BP19" s="118"/>
      <c r="BQ19" s="118"/>
    </row>
    <row r="20" spans="1:69" ht="17.25" customHeight="1">
      <c r="A20" s="127"/>
      <c r="B20" s="127"/>
      <c r="C20" s="127"/>
      <c r="D20" s="127"/>
      <c r="E20" s="127"/>
      <c r="F20" s="133"/>
      <c r="G20" s="134"/>
      <c r="H20" s="134"/>
      <c r="I20" s="134"/>
      <c r="J20" s="135"/>
      <c r="K20" s="143">
        <f>L20+L21</f>
        <v>0</v>
      </c>
      <c r="L20" s="3"/>
      <c r="M20" s="4" t="s">
        <v>24</v>
      </c>
      <c r="N20" s="3"/>
      <c r="O20" s="145">
        <f>N20+N21</f>
        <v>0</v>
      </c>
      <c r="P20" s="143">
        <f>Q20+Q21</f>
        <v>0</v>
      </c>
      <c r="Q20" s="3"/>
      <c r="R20" s="4" t="s">
        <v>24</v>
      </c>
      <c r="S20" s="3"/>
      <c r="T20" s="145">
        <f>S20+S21</f>
        <v>0</v>
      </c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J20" s="127"/>
      <c r="AK20" s="127"/>
      <c r="AL20" s="127"/>
      <c r="AM20" s="127"/>
      <c r="AN20" s="127"/>
      <c r="AO20" s="133"/>
      <c r="AP20" s="134"/>
      <c r="AQ20" s="134"/>
      <c r="AR20" s="134"/>
      <c r="AS20" s="135"/>
      <c r="AT20" s="143">
        <f>AU20+AU21</f>
        <v>0</v>
      </c>
      <c r="AU20" s="3"/>
      <c r="AV20" s="4" t="s">
        <v>24</v>
      </c>
      <c r="AW20" s="3"/>
      <c r="AX20" s="145">
        <f>AW20+AW21</f>
        <v>0</v>
      </c>
      <c r="AY20" s="143">
        <f>AZ20+AZ21</f>
        <v>0</v>
      </c>
      <c r="AZ20" s="3"/>
      <c r="BA20" s="4" t="s">
        <v>24</v>
      </c>
      <c r="BB20" s="3"/>
      <c r="BC20" s="145">
        <f>BB20+BB21</f>
        <v>0</v>
      </c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</row>
    <row r="21" spans="1:69" ht="17.25" customHeight="1">
      <c r="A21" s="127"/>
      <c r="B21" s="127"/>
      <c r="C21" s="127"/>
      <c r="D21" s="127"/>
      <c r="E21" s="127"/>
      <c r="F21" s="136"/>
      <c r="G21" s="137"/>
      <c r="H21" s="137"/>
      <c r="I21" s="137"/>
      <c r="J21" s="138"/>
      <c r="K21" s="144"/>
      <c r="L21" s="5"/>
      <c r="M21" s="6" t="s">
        <v>24</v>
      </c>
      <c r="N21" s="5"/>
      <c r="O21" s="146"/>
      <c r="P21" s="144"/>
      <c r="Q21" s="5"/>
      <c r="R21" s="6" t="s">
        <v>24</v>
      </c>
      <c r="S21" s="5"/>
      <c r="T21" s="146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J21" s="127"/>
      <c r="AK21" s="127"/>
      <c r="AL21" s="127"/>
      <c r="AM21" s="127"/>
      <c r="AN21" s="127"/>
      <c r="AO21" s="136"/>
      <c r="AP21" s="137"/>
      <c r="AQ21" s="137"/>
      <c r="AR21" s="137"/>
      <c r="AS21" s="138"/>
      <c r="AT21" s="144"/>
      <c r="AU21" s="5"/>
      <c r="AV21" s="6" t="s">
        <v>24</v>
      </c>
      <c r="AW21" s="5"/>
      <c r="AX21" s="146"/>
      <c r="AY21" s="144"/>
      <c r="AZ21" s="5"/>
      <c r="BA21" s="6" t="s">
        <v>24</v>
      </c>
      <c r="BB21" s="5"/>
      <c r="BC21" s="146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</row>
    <row r="22" spans="1:69" ht="17.25" customHeight="1">
      <c r="A22" s="127" t="str">
        <f>K16</f>
        <v>巻西</v>
      </c>
      <c r="B22" s="127"/>
      <c r="C22" s="127"/>
      <c r="D22" s="127"/>
      <c r="E22" s="127"/>
      <c r="F22" s="7"/>
      <c r="G22" s="129"/>
      <c r="H22" s="129"/>
      <c r="I22" s="129"/>
      <c r="J22" s="8"/>
      <c r="K22" s="130"/>
      <c r="L22" s="131"/>
      <c r="M22" s="131"/>
      <c r="N22" s="131"/>
      <c r="O22" s="132"/>
      <c r="P22" s="1">
        <v>9</v>
      </c>
      <c r="Q22" s="147"/>
      <c r="R22" s="147"/>
      <c r="S22" s="147"/>
      <c r="T22" s="2"/>
      <c r="U22" s="118"/>
      <c r="V22" s="118"/>
      <c r="W22" s="118"/>
      <c r="X22" s="118"/>
      <c r="Y22" s="118"/>
      <c r="Z22" s="118"/>
      <c r="AA22" s="118">
        <f>SUM(F23,P23)</f>
        <v>0</v>
      </c>
      <c r="AB22" s="118"/>
      <c r="AC22" s="118">
        <f>SUM(J23,T23)</f>
        <v>0</v>
      </c>
      <c r="AD22" s="118"/>
      <c r="AE22" s="118">
        <f>AA22-AC22</f>
        <v>0</v>
      </c>
      <c r="AF22" s="118"/>
      <c r="AG22" s="118"/>
      <c r="AH22" s="118"/>
      <c r="AJ22" s="127" t="str">
        <f>AT16</f>
        <v>巻東A</v>
      </c>
      <c r="AK22" s="127"/>
      <c r="AL22" s="127"/>
      <c r="AM22" s="127"/>
      <c r="AN22" s="127"/>
      <c r="AO22" s="7"/>
      <c r="AP22" s="129"/>
      <c r="AQ22" s="129"/>
      <c r="AR22" s="129"/>
      <c r="AS22" s="8"/>
      <c r="AT22" s="130"/>
      <c r="AU22" s="131"/>
      <c r="AV22" s="131"/>
      <c r="AW22" s="131"/>
      <c r="AX22" s="132"/>
      <c r="AY22" s="1">
        <v>10</v>
      </c>
      <c r="AZ22" s="147"/>
      <c r="BA22" s="147"/>
      <c r="BB22" s="147"/>
      <c r="BC22" s="2"/>
      <c r="BD22" s="118"/>
      <c r="BE22" s="118"/>
      <c r="BF22" s="118"/>
      <c r="BG22" s="118"/>
      <c r="BH22" s="118"/>
      <c r="BI22" s="118"/>
      <c r="BJ22" s="118">
        <f>SUM(AO23,AY23)</f>
        <v>0</v>
      </c>
      <c r="BK22" s="118"/>
      <c r="BL22" s="118">
        <f>SUM(AS23,BC23)</f>
        <v>0</v>
      </c>
      <c r="BM22" s="118"/>
      <c r="BN22" s="118">
        <f>BJ22-BL22</f>
        <v>0</v>
      </c>
      <c r="BO22" s="118"/>
      <c r="BP22" s="118"/>
      <c r="BQ22" s="118"/>
    </row>
    <row r="23" spans="1:69" ht="17.25" customHeight="1">
      <c r="A23" s="127"/>
      <c r="B23" s="127"/>
      <c r="C23" s="127"/>
      <c r="D23" s="127"/>
      <c r="E23" s="127"/>
      <c r="F23" s="123">
        <f>G23+G24</f>
        <v>0</v>
      </c>
      <c r="G23" s="9">
        <f>N20</f>
        <v>0</v>
      </c>
      <c r="H23" s="10" t="s">
        <v>24</v>
      </c>
      <c r="I23" s="9">
        <f>L20</f>
        <v>0</v>
      </c>
      <c r="J23" s="125">
        <f>I23+I24</f>
        <v>0</v>
      </c>
      <c r="K23" s="133"/>
      <c r="L23" s="134"/>
      <c r="M23" s="134"/>
      <c r="N23" s="134"/>
      <c r="O23" s="135"/>
      <c r="P23" s="143">
        <f>Q23+Q24</f>
        <v>0</v>
      </c>
      <c r="Q23" s="3"/>
      <c r="R23" s="4" t="s">
        <v>24</v>
      </c>
      <c r="S23" s="3"/>
      <c r="T23" s="145">
        <f>S23+S24</f>
        <v>0</v>
      </c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J23" s="127"/>
      <c r="AK23" s="127"/>
      <c r="AL23" s="127"/>
      <c r="AM23" s="127"/>
      <c r="AN23" s="127"/>
      <c r="AO23" s="123">
        <f>AP23+AP24</f>
        <v>0</v>
      </c>
      <c r="AP23" s="9">
        <f>AW20</f>
        <v>0</v>
      </c>
      <c r="AQ23" s="10" t="s">
        <v>24</v>
      </c>
      <c r="AR23" s="9">
        <f>AU20</f>
        <v>0</v>
      </c>
      <c r="AS23" s="125">
        <f>AR23+AR24</f>
        <v>0</v>
      </c>
      <c r="AT23" s="133"/>
      <c r="AU23" s="134"/>
      <c r="AV23" s="134"/>
      <c r="AW23" s="134"/>
      <c r="AX23" s="135"/>
      <c r="AY23" s="143">
        <f>AZ23+AZ24</f>
        <v>0</v>
      </c>
      <c r="AZ23" s="3"/>
      <c r="BA23" s="4" t="s">
        <v>24</v>
      </c>
      <c r="BB23" s="3"/>
      <c r="BC23" s="145">
        <f>BB23+BB24</f>
        <v>0</v>
      </c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</row>
    <row r="24" spans="1:69" ht="17.25" customHeight="1">
      <c r="A24" s="127"/>
      <c r="B24" s="127"/>
      <c r="C24" s="127"/>
      <c r="D24" s="127"/>
      <c r="E24" s="127"/>
      <c r="F24" s="124"/>
      <c r="G24" s="11">
        <f>N21</f>
        <v>0</v>
      </c>
      <c r="H24" s="12" t="s">
        <v>24</v>
      </c>
      <c r="I24" s="11">
        <f>L21</f>
        <v>0</v>
      </c>
      <c r="J24" s="126"/>
      <c r="K24" s="136"/>
      <c r="L24" s="137"/>
      <c r="M24" s="137"/>
      <c r="N24" s="137"/>
      <c r="O24" s="138"/>
      <c r="P24" s="144"/>
      <c r="Q24" s="5"/>
      <c r="R24" s="6" t="s">
        <v>24</v>
      </c>
      <c r="S24" s="5"/>
      <c r="T24" s="146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J24" s="127"/>
      <c r="AK24" s="127"/>
      <c r="AL24" s="127"/>
      <c r="AM24" s="127"/>
      <c r="AN24" s="127"/>
      <c r="AO24" s="124"/>
      <c r="AP24" s="11">
        <f>AW21</f>
        <v>0</v>
      </c>
      <c r="AQ24" s="12" t="s">
        <v>24</v>
      </c>
      <c r="AR24" s="11">
        <f>AU21</f>
        <v>0</v>
      </c>
      <c r="AS24" s="126"/>
      <c r="AT24" s="136"/>
      <c r="AU24" s="137"/>
      <c r="AV24" s="137"/>
      <c r="AW24" s="137"/>
      <c r="AX24" s="138"/>
      <c r="AY24" s="144"/>
      <c r="AZ24" s="5"/>
      <c r="BA24" s="6" t="s">
        <v>24</v>
      </c>
      <c r="BB24" s="5"/>
      <c r="BC24" s="146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</row>
    <row r="25" spans="1:69" ht="17.25" customHeight="1">
      <c r="A25" s="127" t="str">
        <f>P16</f>
        <v>川西B</v>
      </c>
      <c r="B25" s="127"/>
      <c r="C25" s="127"/>
      <c r="D25" s="127"/>
      <c r="E25" s="127"/>
      <c r="F25" s="7"/>
      <c r="G25" s="129"/>
      <c r="H25" s="129"/>
      <c r="I25" s="129"/>
      <c r="J25" s="8"/>
      <c r="K25" s="7"/>
      <c r="L25" s="129"/>
      <c r="M25" s="129"/>
      <c r="N25" s="129"/>
      <c r="O25" s="8"/>
      <c r="P25" s="130"/>
      <c r="Q25" s="131"/>
      <c r="R25" s="131"/>
      <c r="S25" s="131"/>
      <c r="T25" s="132"/>
      <c r="U25" s="118"/>
      <c r="V25" s="118"/>
      <c r="W25" s="118"/>
      <c r="X25" s="118"/>
      <c r="Y25" s="118"/>
      <c r="Z25" s="118"/>
      <c r="AA25" s="118">
        <f>SUM(F26,K26)</f>
        <v>0</v>
      </c>
      <c r="AB25" s="118"/>
      <c r="AC25" s="118">
        <f>SUM(J26,O26)</f>
        <v>0</v>
      </c>
      <c r="AD25" s="118"/>
      <c r="AE25" s="118">
        <f>AA25-AC25</f>
        <v>0</v>
      </c>
      <c r="AF25" s="118"/>
      <c r="AG25" s="118"/>
      <c r="AH25" s="118"/>
      <c r="AJ25" s="127" t="str">
        <f>AY16</f>
        <v>今市B</v>
      </c>
      <c r="AK25" s="127"/>
      <c r="AL25" s="127"/>
      <c r="AM25" s="127"/>
      <c r="AN25" s="127"/>
      <c r="AO25" s="7"/>
      <c r="AP25" s="129"/>
      <c r="AQ25" s="129"/>
      <c r="AR25" s="129"/>
      <c r="AS25" s="8"/>
      <c r="AT25" s="7"/>
      <c r="AU25" s="129"/>
      <c r="AV25" s="129"/>
      <c r="AW25" s="129"/>
      <c r="AX25" s="8"/>
      <c r="AY25" s="130"/>
      <c r="AZ25" s="131"/>
      <c r="BA25" s="131"/>
      <c r="BB25" s="131"/>
      <c r="BC25" s="132"/>
      <c r="BD25" s="118"/>
      <c r="BE25" s="118"/>
      <c r="BF25" s="118"/>
      <c r="BG25" s="118"/>
      <c r="BH25" s="118"/>
      <c r="BI25" s="118"/>
      <c r="BJ25" s="118">
        <f>SUM(AO26,AT26)</f>
        <v>0</v>
      </c>
      <c r="BK25" s="118"/>
      <c r="BL25" s="118">
        <f>SUM(AS26,AX26)</f>
        <v>0</v>
      </c>
      <c r="BM25" s="118"/>
      <c r="BN25" s="118">
        <f>BJ25-BL25</f>
        <v>0</v>
      </c>
      <c r="BO25" s="118"/>
      <c r="BP25" s="118"/>
      <c r="BQ25" s="118"/>
    </row>
    <row r="26" spans="1:69" ht="17.25" customHeight="1">
      <c r="A26" s="127"/>
      <c r="B26" s="127"/>
      <c r="C26" s="127"/>
      <c r="D26" s="127"/>
      <c r="E26" s="127"/>
      <c r="F26" s="123">
        <f>G26+G27</f>
        <v>0</v>
      </c>
      <c r="G26" s="9">
        <f>S20</f>
        <v>0</v>
      </c>
      <c r="H26" s="10" t="s">
        <v>24</v>
      </c>
      <c r="I26" s="9">
        <f>Q20</f>
        <v>0</v>
      </c>
      <c r="J26" s="125">
        <f>I26+I27</f>
        <v>0</v>
      </c>
      <c r="K26" s="123">
        <f>L26+L27</f>
        <v>0</v>
      </c>
      <c r="L26" s="9">
        <f>S23</f>
        <v>0</v>
      </c>
      <c r="M26" s="10" t="s">
        <v>24</v>
      </c>
      <c r="N26" s="9">
        <f>Q23</f>
        <v>0</v>
      </c>
      <c r="O26" s="125">
        <f>N26+N27</f>
        <v>0</v>
      </c>
      <c r="P26" s="133"/>
      <c r="Q26" s="134"/>
      <c r="R26" s="134"/>
      <c r="S26" s="134"/>
      <c r="T26" s="135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J26" s="127"/>
      <c r="AK26" s="127"/>
      <c r="AL26" s="127"/>
      <c r="AM26" s="127"/>
      <c r="AN26" s="127"/>
      <c r="AO26" s="123">
        <f>AP26+AP27</f>
        <v>0</v>
      </c>
      <c r="AP26" s="9">
        <f>BB20</f>
        <v>0</v>
      </c>
      <c r="AQ26" s="10" t="s">
        <v>24</v>
      </c>
      <c r="AR26" s="9">
        <f>AZ20</f>
        <v>0</v>
      </c>
      <c r="AS26" s="125">
        <f>AR26+AR27</f>
        <v>0</v>
      </c>
      <c r="AT26" s="123">
        <f>AU26+AU27</f>
        <v>0</v>
      </c>
      <c r="AU26" s="9">
        <f>BB23</f>
        <v>0</v>
      </c>
      <c r="AV26" s="10" t="s">
        <v>24</v>
      </c>
      <c r="AW26" s="9">
        <f>AZ23</f>
        <v>0</v>
      </c>
      <c r="AX26" s="125">
        <f>AW26+AW27</f>
        <v>0</v>
      </c>
      <c r="AY26" s="133"/>
      <c r="AZ26" s="134"/>
      <c r="BA26" s="134"/>
      <c r="BB26" s="134"/>
      <c r="BC26" s="135"/>
      <c r="BD26" s="118"/>
      <c r="BE26" s="118"/>
      <c r="BF26" s="118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118"/>
    </row>
    <row r="27" spans="1:69" ht="17.25" customHeight="1">
      <c r="A27" s="127"/>
      <c r="B27" s="127"/>
      <c r="C27" s="127"/>
      <c r="D27" s="127"/>
      <c r="E27" s="127"/>
      <c r="F27" s="124"/>
      <c r="G27" s="11">
        <f>S21</f>
        <v>0</v>
      </c>
      <c r="H27" s="12" t="s">
        <v>24</v>
      </c>
      <c r="I27" s="11">
        <f>Q21</f>
        <v>0</v>
      </c>
      <c r="J27" s="126"/>
      <c r="K27" s="124"/>
      <c r="L27" s="11">
        <f>S24</f>
        <v>0</v>
      </c>
      <c r="M27" s="12" t="s">
        <v>24</v>
      </c>
      <c r="N27" s="11">
        <f>Q24</f>
        <v>0</v>
      </c>
      <c r="O27" s="126"/>
      <c r="P27" s="136"/>
      <c r="Q27" s="137"/>
      <c r="R27" s="137"/>
      <c r="S27" s="137"/>
      <c r="T27" s="13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J27" s="127"/>
      <c r="AK27" s="127"/>
      <c r="AL27" s="127"/>
      <c r="AM27" s="127"/>
      <c r="AN27" s="127"/>
      <c r="AO27" s="124"/>
      <c r="AP27" s="11">
        <f>BB21</f>
        <v>0</v>
      </c>
      <c r="AQ27" s="12" t="s">
        <v>24</v>
      </c>
      <c r="AR27" s="11">
        <f>AZ21</f>
        <v>0</v>
      </c>
      <c r="AS27" s="126"/>
      <c r="AT27" s="124"/>
      <c r="AU27" s="11">
        <f>BB24</f>
        <v>0</v>
      </c>
      <c r="AV27" s="12" t="s">
        <v>24</v>
      </c>
      <c r="AW27" s="11">
        <f>AZ24</f>
        <v>0</v>
      </c>
      <c r="AX27" s="126"/>
      <c r="AY27" s="136"/>
      <c r="AZ27" s="137"/>
      <c r="BA27" s="137"/>
      <c r="BB27" s="137"/>
      <c r="BC27" s="138"/>
      <c r="BD27" s="118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</row>
    <row r="29" spans="1:69" ht="17.25" customHeight="1">
      <c r="A29" s="163" t="s">
        <v>36</v>
      </c>
      <c r="B29" s="164"/>
      <c r="C29" s="164"/>
      <c r="D29" s="164"/>
      <c r="E29" s="165"/>
      <c r="F29" s="149" t="s">
        <v>81</v>
      </c>
      <c r="G29" s="150"/>
      <c r="H29" s="150"/>
      <c r="I29" s="150"/>
      <c r="J29" s="150"/>
      <c r="K29" s="149" t="s">
        <v>78</v>
      </c>
      <c r="L29" s="150"/>
      <c r="M29" s="150"/>
      <c r="N29" s="150"/>
      <c r="O29" s="150"/>
      <c r="P29" s="149" t="s">
        <v>76</v>
      </c>
      <c r="Q29" s="150"/>
      <c r="R29" s="150"/>
      <c r="S29" s="150"/>
      <c r="T29" s="150"/>
      <c r="U29" s="151" t="s">
        <v>0</v>
      </c>
      <c r="V29" s="151"/>
      <c r="W29" s="151" t="s">
        <v>1</v>
      </c>
      <c r="X29" s="151"/>
      <c r="Y29" s="151" t="s">
        <v>2</v>
      </c>
      <c r="Z29" s="151"/>
      <c r="AA29" s="151" t="s">
        <v>3</v>
      </c>
      <c r="AB29" s="151"/>
      <c r="AC29" s="151" t="s">
        <v>4</v>
      </c>
      <c r="AD29" s="151"/>
      <c r="AE29" s="151" t="s">
        <v>5</v>
      </c>
      <c r="AF29" s="151"/>
      <c r="AG29" s="151" t="s">
        <v>6</v>
      </c>
      <c r="AH29" s="151"/>
      <c r="AJ29" s="163" t="s">
        <v>37</v>
      </c>
      <c r="AK29" s="164"/>
      <c r="AL29" s="164"/>
      <c r="AM29" s="164"/>
      <c r="AN29" s="165"/>
      <c r="AO29" s="149" t="s">
        <v>77</v>
      </c>
      <c r="AP29" s="150"/>
      <c r="AQ29" s="150"/>
      <c r="AR29" s="150"/>
      <c r="AS29" s="150"/>
      <c r="AT29" s="149" t="s">
        <v>66</v>
      </c>
      <c r="AU29" s="150"/>
      <c r="AV29" s="150"/>
      <c r="AW29" s="150"/>
      <c r="AX29" s="150"/>
      <c r="AY29" s="149" t="s">
        <v>73</v>
      </c>
      <c r="AZ29" s="150"/>
      <c r="BA29" s="150"/>
      <c r="BB29" s="150"/>
      <c r="BC29" s="150"/>
      <c r="BD29" s="151" t="s">
        <v>0</v>
      </c>
      <c r="BE29" s="151"/>
      <c r="BF29" s="151" t="s">
        <v>1</v>
      </c>
      <c r="BG29" s="151"/>
      <c r="BH29" s="151" t="s">
        <v>2</v>
      </c>
      <c r="BI29" s="151"/>
      <c r="BJ29" s="151" t="s">
        <v>3</v>
      </c>
      <c r="BK29" s="151"/>
      <c r="BL29" s="151" t="s">
        <v>4</v>
      </c>
      <c r="BM29" s="151"/>
      <c r="BN29" s="151" t="s">
        <v>5</v>
      </c>
      <c r="BO29" s="151"/>
      <c r="BP29" s="151" t="s">
        <v>6</v>
      </c>
      <c r="BQ29" s="151"/>
    </row>
    <row r="30" spans="1:69" ht="17.25" customHeight="1">
      <c r="A30" s="166"/>
      <c r="B30" s="167"/>
      <c r="C30" s="167"/>
      <c r="D30" s="167"/>
      <c r="E30" s="168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J30" s="166"/>
      <c r="AK30" s="167"/>
      <c r="AL30" s="167"/>
      <c r="AM30" s="167"/>
      <c r="AN30" s="168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1"/>
      <c r="BE30" s="151"/>
      <c r="BF30" s="151"/>
      <c r="BG30" s="151"/>
      <c r="BH30" s="151"/>
      <c r="BI30" s="151"/>
      <c r="BJ30" s="151"/>
      <c r="BK30" s="151"/>
      <c r="BL30" s="151"/>
      <c r="BM30" s="151"/>
      <c r="BN30" s="151"/>
      <c r="BO30" s="151"/>
      <c r="BP30" s="151"/>
      <c r="BQ30" s="151"/>
    </row>
    <row r="31" spans="1:69" ht="17.25" customHeight="1">
      <c r="A31" s="169"/>
      <c r="B31" s="170"/>
      <c r="C31" s="170"/>
      <c r="D31" s="170"/>
      <c r="E31" s="171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J31" s="169"/>
      <c r="AK31" s="170"/>
      <c r="AL31" s="170"/>
      <c r="AM31" s="170"/>
      <c r="AN31" s="171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</row>
    <row r="32" spans="1:69" ht="17.25" customHeight="1">
      <c r="A32" s="127" t="str">
        <f>F29</f>
        <v>羽後</v>
      </c>
      <c r="B32" s="127"/>
      <c r="C32" s="127"/>
      <c r="D32" s="127"/>
      <c r="E32" s="127"/>
      <c r="F32" s="130"/>
      <c r="G32" s="131"/>
      <c r="H32" s="131"/>
      <c r="I32" s="131"/>
      <c r="J32" s="132"/>
      <c r="K32" s="1">
        <v>5</v>
      </c>
      <c r="L32" s="147"/>
      <c r="M32" s="147"/>
      <c r="N32" s="147"/>
      <c r="O32" s="2"/>
      <c r="P32" s="1">
        <v>17</v>
      </c>
      <c r="Q32" s="147"/>
      <c r="R32" s="147"/>
      <c r="S32" s="147"/>
      <c r="T32" s="2"/>
      <c r="U32" s="118"/>
      <c r="V32" s="118"/>
      <c r="W32" s="118"/>
      <c r="X32" s="118"/>
      <c r="Y32" s="118"/>
      <c r="Z32" s="118"/>
      <c r="AA32" s="118">
        <f>SUM(K33,P33)</f>
        <v>0</v>
      </c>
      <c r="AB32" s="118"/>
      <c r="AC32" s="118">
        <f>SUM(O33,T33)</f>
        <v>0</v>
      </c>
      <c r="AD32" s="118"/>
      <c r="AE32" s="118">
        <f>AA32-AC32</f>
        <v>0</v>
      </c>
      <c r="AF32" s="118"/>
      <c r="AG32" s="118"/>
      <c r="AH32" s="118"/>
      <c r="AJ32" s="127" t="str">
        <f>AO29</f>
        <v>栗原西</v>
      </c>
      <c r="AK32" s="127"/>
      <c r="AL32" s="127"/>
      <c r="AM32" s="127"/>
      <c r="AN32" s="127"/>
      <c r="AO32" s="130"/>
      <c r="AP32" s="131"/>
      <c r="AQ32" s="131"/>
      <c r="AR32" s="131"/>
      <c r="AS32" s="132"/>
      <c r="AT32" s="1">
        <v>6</v>
      </c>
      <c r="AU32" s="147"/>
      <c r="AV32" s="147"/>
      <c r="AW32" s="147"/>
      <c r="AX32" s="2"/>
      <c r="AY32" s="1">
        <v>18</v>
      </c>
      <c r="AZ32" s="147"/>
      <c r="BA32" s="147"/>
      <c r="BB32" s="147"/>
      <c r="BC32" s="2"/>
      <c r="BD32" s="118"/>
      <c r="BE32" s="118"/>
      <c r="BF32" s="118"/>
      <c r="BG32" s="118"/>
      <c r="BH32" s="118"/>
      <c r="BI32" s="118"/>
      <c r="BJ32" s="118">
        <f>SUM(AT33,AY33)</f>
        <v>0</v>
      </c>
      <c r="BK32" s="118"/>
      <c r="BL32" s="118">
        <f>SUM(AX33,BC33)</f>
        <v>0</v>
      </c>
      <c r="BM32" s="118"/>
      <c r="BN32" s="118">
        <f>BJ32-BL32</f>
        <v>0</v>
      </c>
      <c r="BO32" s="118"/>
      <c r="BP32" s="118"/>
      <c r="BQ32" s="118"/>
    </row>
    <row r="33" spans="1:69" ht="17.25" customHeight="1">
      <c r="A33" s="127"/>
      <c r="B33" s="127"/>
      <c r="C33" s="127"/>
      <c r="D33" s="127"/>
      <c r="E33" s="127"/>
      <c r="F33" s="133"/>
      <c r="G33" s="134"/>
      <c r="H33" s="134"/>
      <c r="I33" s="134"/>
      <c r="J33" s="135"/>
      <c r="K33" s="143">
        <f>L33+L34</f>
        <v>0</v>
      </c>
      <c r="L33" s="3"/>
      <c r="M33" s="4" t="s">
        <v>24</v>
      </c>
      <c r="N33" s="3"/>
      <c r="O33" s="145">
        <f>N33+N34</f>
        <v>0</v>
      </c>
      <c r="P33" s="143">
        <f>Q33+Q34</f>
        <v>0</v>
      </c>
      <c r="Q33" s="3"/>
      <c r="R33" s="4" t="s">
        <v>24</v>
      </c>
      <c r="S33" s="3"/>
      <c r="T33" s="145">
        <f>S33+S34</f>
        <v>0</v>
      </c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J33" s="127"/>
      <c r="AK33" s="127"/>
      <c r="AL33" s="127"/>
      <c r="AM33" s="127"/>
      <c r="AN33" s="127"/>
      <c r="AO33" s="133"/>
      <c r="AP33" s="134"/>
      <c r="AQ33" s="134"/>
      <c r="AR33" s="134"/>
      <c r="AS33" s="135"/>
      <c r="AT33" s="143">
        <f>AU33+AU34</f>
        <v>0</v>
      </c>
      <c r="AU33" s="3"/>
      <c r="AV33" s="4" t="s">
        <v>24</v>
      </c>
      <c r="AW33" s="3"/>
      <c r="AX33" s="145">
        <f>AW33+AW34</f>
        <v>0</v>
      </c>
      <c r="AY33" s="143">
        <f>AZ33+AZ34</f>
        <v>0</v>
      </c>
      <c r="AZ33" s="3"/>
      <c r="BA33" s="4" t="s">
        <v>24</v>
      </c>
      <c r="BB33" s="3"/>
      <c r="BC33" s="145">
        <f>BB33+BB34</f>
        <v>0</v>
      </c>
      <c r="BD33" s="118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118"/>
      <c r="BQ33" s="118"/>
    </row>
    <row r="34" spans="1:69" ht="17.25" customHeight="1">
      <c r="A34" s="127"/>
      <c r="B34" s="127"/>
      <c r="C34" s="127"/>
      <c r="D34" s="127"/>
      <c r="E34" s="127"/>
      <c r="F34" s="136"/>
      <c r="G34" s="137"/>
      <c r="H34" s="137"/>
      <c r="I34" s="137"/>
      <c r="J34" s="138"/>
      <c r="K34" s="144"/>
      <c r="L34" s="5"/>
      <c r="M34" s="6" t="s">
        <v>24</v>
      </c>
      <c r="N34" s="5"/>
      <c r="O34" s="146"/>
      <c r="P34" s="144"/>
      <c r="Q34" s="5"/>
      <c r="R34" s="6" t="s">
        <v>24</v>
      </c>
      <c r="S34" s="5"/>
      <c r="T34" s="146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J34" s="127"/>
      <c r="AK34" s="127"/>
      <c r="AL34" s="127"/>
      <c r="AM34" s="127"/>
      <c r="AN34" s="127"/>
      <c r="AO34" s="136"/>
      <c r="AP34" s="137"/>
      <c r="AQ34" s="137"/>
      <c r="AR34" s="137"/>
      <c r="AS34" s="138"/>
      <c r="AT34" s="144"/>
      <c r="AU34" s="5"/>
      <c r="AV34" s="6" t="s">
        <v>24</v>
      </c>
      <c r="AW34" s="5"/>
      <c r="AX34" s="146"/>
      <c r="AY34" s="144"/>
      <c r="AZ34" s="5"/>
      <c r="BA34" s="6" t="s">
        <v>24</v>
      </c>
      <c r="BB34" s="5"/>
      <c r="BC34" s="146"/>
      <c r="BD34" s="118"/>
      <c r="BE34" s="118"/>
      <c r="BF34" s="118"/>
      <c r="BG34" s="118"/>
      <c r="BH34" s="118"/>
      <c r="BI34" s="118"/>
      <c r="BJ34" s="118"/>
      <c r="BK34" s="118"/>
      <c r="BL34" s="118"/>
      <c r="BM34" s="118"/>
      <c r="BN34" s="118"/>
      <c r="BO34" s="118"/>
      <c r="BP34" s="118"/>
      <c r="BQ34" s="118"/>
    </row>
    <row r="35" spans="1:69" ht="17.25" customHeight="1">
      <c r="A35" s="127" t="str">
        <f>K29</f>
        <v>大沢</v>
      </c>
      <c r="B35" s="127"/>
      <c r="C35" s="127"/>
      <c r="D35" s="127"/>
      <c r="E35" s="127"/>
      <c r="F35" s="7"/>
      <c r="G35" s="129"/>
      <c r="H35" s="129"/>
      <c r="I35" s="129"/>
      <c r="J35" s="8"/>
      <c r="K35" s="130"/>
      <c r="L35" s="131"/>
      <c r="M35" s="131"/>
      <c r="N35" s="131"/>
      <c r="O35" s="132"/>
      <c r="P35" s="1">
        <v>11</v>
      </c>
      <c r="Q35" s="147"/>
      <c r="R35" s="147"/>
      <c r="S35" s="147"/>
      <c r="T35" s="2"/>
      <c r="U35" s="118"/>
      <c r="V35" s="118"/>
      <c r="W35" s="118"/>
      <c r="X35" s="118"/>
      <c r="Y35" s="118"/>
      <c r="Z35" s="118"/>
      <c r="AA35" s="118">
        <f>SUM(F36,P36)</f>
        <v>0</v>
      </c>
      <c r="AB35" s="118"/>
      <c r="AC35" s="118">
        <f>SUM(J36,T36)</f>
        <v>0</v>
      </c>
      <c r="AD35" s="118"/>
      <c r="AE35" s="118">
        <f>AA35-AC35</f>
        <v>0</v>
      </c>
      <c r="AF35" s="118"/>
      <c r="AG35" s="118"/>
      <c r="AH35" s="118"/>
      <c r="AJ35" s="127" t="str">
        <f>AT29</f>
        <v>今市A</v>
      </c>
      <c r="AK35" s="127"/>
      <c r="AL35" s="127"/>
      <c r="AM35" s="127"/>
      <c r="AN35" s="127"/>
      <c r="AO35" s="7"/>
      <c r="AP35" s="129"/>
      <c r="AQ35" s="129"/>
      <c r="AR35" s="129"/>
      <c r="AS35" s="8"/>
      <c r="AT35" s="130"/>
      <c r="AU35" s="131"/>
      <c r="AV35" s="131"/>
      <c r="AW35" s="131"/>
      <c r="AX35" s="132"/>
      <c r="AY35" s="1">
        <v>12</v>
      </c>
      <c r="AZ35" s="147"/>
      <c r="BA35" s="147"/>
      <c r="BB35" s="147"/>
      <c r="BC35" s="2"/>
      <c r="BD35" s="118"/>
      <c r="BE35" s="118"/>
      <c r="BF35" s="118"/>
      <c r="BG35" s="118"/>
      <c r="BH35" s="118"/>
      <c r="BI35" s="118"/>
      <c r="BJ35" s="118">
        <f>SUM(AO36,AY36)</f>
        <v>0</v>
      </c>
      <c r="BK35" s="118"/>
      <c r="BL35" s="118">
        <f>SUM(AS36,BC36)</f>
        <v>0</v>
      </c>
      <c r="BM35" s="118"/>
      <c r="BN35" s="118">
        <f>BJ35-BL35</f>
        <v>0</v>
      </c>
      <c r="BO35" s="118"/>
      <c r="BP35" s="118"/>
      <c r="BQ35" s="118"/>
    </row>
    <row r="36" spans="1:69" ht="17.25" customHeight="1">
      <c r="A36" s="127"/>
      <c r="B36" s="127"/>
      <c r="C36" s="127"/>
      <c r="D36" s="127"/>
      <c r="E36" s="127"/>
      <c r="F36" s="123">
        <f>G36+G37</f>
        <v>0</v>
      </c>
      <c r="G36" s="9">
        <f>N33</f>
        <v>0</v>
      </c>
      <c r="H36" s="10" t="s">
        <v>24</v>
      </c>
      <c r="I36" s="9">
        <f>L33</f>
        <v>0</v>
      </c>
      <c r="J36" s="125">
        <f>I36+I37</f>
        <v>0</v>
      </c>
      <c r="K36" s="133"/>
      <c r="L36" s="134"/>
      <c r="M36" s="134"/>
      <c r="N36" s="134"/>
      <c r="O36" s="135"/>
      <c r="P36" s="143">
        <f>Q36+Q37</f>
        <v>0</v>
      </c>
      <c r="Q36" s="3"/>
      <c r="R36" s="4" t="s">
        <v>24</v>
      </c>
      <c r="S36" s="3"/>
      <c r="T36" s="145">
        <f>S36+S37</f>
        <v>0</v>
      </c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J36" s="127"/>
      <c r="AK36" s="127"/>
      <c r="AL36" s="127"/>
      <c r="AM36" s="127"/>
      <c r="AN36" s="127"/>
      <c r="AO36" s="123">
        <f>AP36+AP37</f>
        <v>0</v>
      </c>
      <c r="AP36" s="9">
        <f>AW33</f>
        <v>0</v>
      </c>
      <c r="AQ36" s="10" t="s">
        <v>24</v>
      </c>
      <c r="AR36" s="9">
        <f>AU33</f>
        <v>0</v>
      </c>
      <c r="AS36" s="125">
        <f>AR36+AR37</f>
        <v>0</v>
      </c>
      <c r="AT36" s="133"/>
      <c r="AU36" s="134"/>
      <c r="AV36" s="134"/>
      <c r="AW36" s="134"/>
      <c r="AX36" s="135"/>
      <c r="AY36" s="143">
        <f>AZ36+AZ37</f>
        <v>0</v>
      </c>
      <c r="AZ36" s="3"/>
      <c r="BA36" s="4" t="s">
        <v>24</v>
      </c>
      <c r="BB36" s="3"/>
      <c r="BC36" s="145">
        <f>BB36+BB37</f>
        <v>0</v>
      </c>
      <c r="BD36" s="118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8"/>
      <c r="BQ36" s="118"/>
    </row>
    <row r="37" spans="1:69" ht="17.25" customHeight="1">
      <c r="A37" s="127"/>
      <c r="B37" s="127"/>
      <c r="C37" s="127"/>
      <c r="D37" s="127"/>
      <c r="E37" s="127"/>
      <c r="F37" s="124"/>
      <c r="G37" s="11">
        <f>N34</f>
        <v>0</v>
      </c>
      <c r="H37" s="12" t="s">
        <v>24</v>
      </c>
      <c r="I37" s="11">
        <f>L34</f>
        <v>0</v>
      </c>
      <c r="J37" s="126"/>
      <c r="K37" s="136"/>
      <c r="L37" s="137"/>
      <c r="M37" s="137"/>
      <c r="N37" s="137"/>
      <c r="O37" s="138"/>
      <c r="P37" s="144"/>
      <c r="Q37" s="5"/>
      <c r="R37" s="6" t="s">
        <v>24</v>
      </c>
      <c r="S37" s="5"/>
      <c r="T37" s="146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J37" s="127"/>
      <c r="AK37" s="127"/>
      <c r="AL37" s="127"/>
      <c r="AM37" s="127"/>
      <c r="AN37" s="127"/>
      <c r="AO37" s="124"/>
      <c r="AP37" s="11">
        <f>AW34</f>
        <v>0</v>
      </c>
      <c r="AQ37" s="12" t="s">
        <v>24</v>
      </c>
      <c r="AR37" s="11">
        <f>AU34</f>
        <v>0</v>
      </c>
      <c r="AS37" s="126"/>
      <c r="AT37" s="136"/>
      <c r="AU37" s="137"/>
      <c r="AV37" s="137"/>
      <c r="AW37" s="137"/>
      <c r="AX37" s="138"/>
      <c r="AY37" s="144"/>
      <c r="AZ37" s="5"/>
      <c r="BA37" s="6" t="s">
        <v>24</v>
      </c>
      <c r="BB37" s="5"/>
      <c r="BC37" s="146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8"/>
      <c r="BQ37" s="118"/>
    </row>
    <row r="38" spans="1:69" ht="17.25" customHeight="1">
      <c r="A38" s="127" t="str">
        <f>P29</f>
        <v>築館</v>
      </c>
      <c r="B38" s="127"/>
      <c r="C38" s="127"/>
      <c r="D38" s="127"/>
      <c r="E38" s="127"/>
      <c r="F38" s="7"/>
      <c r="G38" s="129"/>
      <c r="H38" s="129"/>
      <c r="I38" s="129"/>
      <c r="J38" s="8"/>
      <c r="K38" s="7"/>
      <c r="L38" s="129"/>
      <c r="M38" s="129"/>
      <c r="N38" s="129"/>
      <c r="O38" s="8"/>
      <c r="P38" s="130"/>
      <c r="Q38" s="131"/>
      <c r="R38" s="131"/>
      <c r="S38" s="131"/>
      <c r="T38" s="132"/>
      <c r="U38" s="118"/>
      <c r="V38" s="118"/>
      <c r="W38" s="118"/>
      <c r="X38" s="118"/>
      <c r="Y38" s="118"/>
      <c r="Z38" s="118"/>
      <c r="AA38" s="118">
        <f>SUM(F39,K39)</f>
        <v>0</v>
      </c>
      <c r="AB38" s="118"/>
      <c r="AC38" s="118">
        <f>SUM(J39,O39)</f>
        <v>0</v>
      </c>
      <c r="AD38" s="118"/>
      <c r="AE38" s="118">
        <f>AA38-AC38</f>
        <v>0</v>
      </c>
      <c r="AF38" s="118"/>
      <c r="AG38" s="118"/>
      <c r="AH38" s="118"/>
      <c r="AJ38" s="127" t="str">
        <f>AY29</f>
        <v>川口B</v>
      </c>
      <c r="AK38" s="127"/>
      <c r="AL38" s="127"/>
      <c r="AM38" s="127"/>
      <c r="AN38" s="127"/>
      <c r="AO38" s="7"/>
      <c r="AP38" s="129"/>
      <c r="AQ38" s="129"/>
      <c r="AR38" s="129"/>
      <c r="AS38" s="8"/>
      <c r="AT38" s="7"/>
      <c r="AU38" s="129"/>
      <c r="AV38" s="129"/>
      <c r="AW38" s="129"/>
      <c r="AX38" s="8"/>
      <c r="AY38" s="130"/>
      <c r="AZ38" s="131"/>
      <c r="BA38" s="131"/>
      <c r="BB38" s="131"/>
      <c r="BC38" s="132"/>
      <c r="BD38" s="118"/>
      <c r="BE38" s="118"/>
      <c r="BF38" s="118"/>
      <c r="BG38" s="118"/>
      <c r="BH38" s="118"/>
      <c r="BI38" s="118"/>
      <c r="BJ38" s="118">
        <f>SUM(AO39,AT39)</f>
        <v>0</v>
      </c>
      <c r="BK38" s="118"/>
      <c r="BL38" s="118">
        <f>SUM(AS39,AX39)</f>
        <v>0</v>
      </c>
      <c r="BM38" s="118"/>
      <c r="BN38" s="118">
        <f>BJ38-BL38</f>
        <v>0</v>
      </c>
      <c r="BO38" s="118"/>
      <c r="BP38" s="118"/>
      <c r="BQ38" s="118"/>
    </row>
    <row r="39" spans="1:69" ht="17.25" customHeight="1">
      <c r="A39" s="127"/>
      <c r="B39" s="127"/>
      <c r="C39" s="127"/>
      <c r="D39" s="127"/>
      <c r="E39" s="127"/>
      <c r="F39" s="123">
        <f>G39+G40</f>
        <v>0</v>
      </c>
      <c r="G39" s="9">
        <f>S33</f>
        <v>0</v>
      </c>
      <c r="H39" s="10" t="s">
        <v>24</v>
      </c>
      <c r="I39" s="9">
        <f>Q33</f>
        <v>0</v>
      </c>
      <c r="J39" s="125">
        <f>I39+I40</f>
        <v>0</v>
      </c>
      <c r="K39" s="123">
        <f>L39+L40</f>
        <v>0</v>
      </c>
      <c r="L39" s="9">
        <f>S36</f>
        <v>0</v>
      </c>
      <c r="M39" s="10" t="s">
        <v>24</v>
      </c>
      <c r="N39" s="9">
        <f>Q36</f>
        <v>0</v>
      </c>
      <c r="O39" s="125">
        <f>N39+N40</f>
        <v>0</v>
      </c>
      <c r="P39" s="133"/>
      <c r="Q39" s="134"/>
      <c r="R39" s="134"/>
      <c r="S39" s="134"/>
      <c r="T39" s="135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J39" s="127"/>
      <c r="AK39" s="127"/>
      <c r="AL39" s="127"/>
      <c r="AM39" s="127"/>
      <c r="AN39" s="127"/>
      <c r="AO39" s="123">
        <f>AP39+AP40</f>
        <v>0</v>
      </c>
      <c r="AP39" s="9">
        <f>BB33</f>
        <v>0</v>
      </c>
      <c r="AQ39" s="10" t="s">
        <v>24</v>
      </c>
      <c r="AR39" s="9">
        <f>AZ33</f>
        <v>0</v>
      </c>
      <c r="AS39" s="125">
        <f>AR39+AR40</f>
        <v>0</v>
      </c>
      <c r="AT39" s="123">
        <f>AU39+AU40</f>
        <v>0</v>
      </c>
      <c r="AU39" s="9">
        <f>BB36</f>
        <v>0</v>
      </c>
      <c r="AV39" s="10" t="s">
        <v>24</v>
      </c>
      <c r="AW39" s="9">
        <f>AZ36</f>
        <v>0</v>
      </c>
      <c r="AX39" s="125">
        <f>AW39+AW40</f>
        <v>0</v>
      </c>
      <c r="AY39" s="133"/>
      <c r="AZ39" s="134"/>
      <c r="BA39" s="134"/>
      <c r="BB39" s="134"/>
      <c r="BC39" s="135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</row>
    <row r="40" spans="1:69" ht="17.25" customHeight="1">
      <c r="A40" s="127"/>
      <c r="B40" s="127"/>
      <c r="C40" s="127"/>
      <c r="D40" s="127"/>
      <c r="E40" s="127"/>
      <c r="F40" s="124"/>
      <c r="G40" s="11">
        <f>S34</f>
        <v>0</v>
      </c>
      <c r="H40" s="12" t="s">
        <v>24</v>
      </c>
      <c r="I40" s="11">
        <f>Q34</f>
        <v>0</v>
      </c>
      <c r="J40" s="126"/>
      <c r="K40" s="124"/>
      <c r="L40" s="11">
        <f>S37</f>
        <v>0</v>
      </c>
      <c r="M40" s="12" t="s">
        <v>24</v>
      </c>
      <c r="N40" s="11">
        <f>Q37</f>
        <v>0</v>
      </c>
      <c r="O40" s="126"/>
      <c r="P40" s="136"/>
      <c r="Q40" s="137"/>
      <c r="R40" s="137"/>
      <c r="S40" s="137"/>
      <c r="T40" s="13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J40" s="127"/>
      <c r="AK40" s="127"/>
      <c r="AL40" s="127"/>
      <c r="AM40" s="127"/>
      <c r="AN40" s="127"/>
      <c r="AO40" s="124"/>
      <c r="AP40" s="11">
        <f>BB34</f>
        <v>0</v>
      </c>
      <c r="AQ40" s="12" t="s">
        <v>24</v>
      </c>
      <c r="AR40" s="11">
        <f>AZ34</f>
        <v>0</v>
      </c>
      <c r="AS40" s="126"/>
      <c r="AT40" s="124"/>
      <c r="AU40" s="11">
        <f>BB37</f>
        <v>0</v>
      </c>
      <c r="AV40" s="12" t="s">
        <v>24</v>
      </c>
      <c r="AW40" s="11">
        <f>AZ37</f>
        <v>0</v>
      </c>
      <c r="AX40" s="126"/>
      <c r="AY40" s="136"/>
      <c r="AZ40" s="137"/>
      <c r="BA40" s="137"/>
      <c r="BB40" s="137"/>
      <c r="BC40" s="13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</row>
    <row r="42" spans="1:69" ht="17.25" customHeight="1">
      <c r="A42" s="152" t="s">
        <v>12</v>
      </c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</row>
    <row r="43" spans="1:69" ht="17.25" customHeight="1">
      <c r="A43" s="154"/>
      <c r="B43" s="155"/>
      <c r="C43" s="155"/>
      <c r="D43" s="155"/>
      <c r="E43" s="156"/>
      <c r="F43" s="149" t="s">
        <v>50</v>
      </c>
      <c r="G43" s="150"/>
      <c r="H43" s="150"/>
      <c r="I43" s="150"/>
      <c r="J43" s="150"/>
      <c r="K43" s="149" t="s">
        <v>51</v>
      </c>
      <c r="L43" s="150"/>
      <c r="M43" s="150"/>
      <c r="N43" s="150"/>
      <c r="O43" s="150"/>
      <c r="P43" s="149" t="s">
        <v>52</v>
      </c>
      <c r="Q43" s="150"/>
      <c r="R43" s="150"/>
      <c r="S43" s="150"/>
      <c r="T43" s="150"/>
      <c r="U43" s="149" t="s">
        <v>53</v>
      </c>
      <c r="V43" s="150"/>
      <c r="W43" s="150"/>
      <c r="X43" s="150"/>
      <c r="Y43" s="150"/>
      <c r="Z43" s="149" t="s">
        <v>54</v>
      </c>
      <c r="AA43" s="150"/>
      <c r="AB43" s="150"/>
      <c r="AC43" s="150"/>
      <c r="AD43" s="150"/>
      <c r="AE43" s="149" t="s">
        <v>55</v>
      </c>
      <c r="AF43" s="150"/>
      <c r="AG43" s="150"/>
      <c r="AH43" s="150"/>
      <c r="AI43" s="150"/>
      <c r="AJ43" s="151" t="s">
        <v>0</v>
      </c>
      <c r="AK43" s="151"/>
      <c r="AL43" s="151" t="s">
        <v>1</v>
      </c>
      <c r="AM43" s="151"/>
      <c r="AN43" s="151" t="s">
        <v>2</v>
      </c>
      <c r="AO43" s="151"/>
      <c r="AP43" s="151" t="s">
        <v>3</v>
      </c>
      <c r="AQ43" s="151"/>
      <c r="AR43" s="151" t="s">
        <v>4</v>
      </c>
      <c r="AS43" s="151"/>
      <c r="AT43" s="151" t="s">
        <v>5</v>
      </c>
      <c r="AU43" s="151"/>
      <c r="AV43" s="151" t="s">
        <v>6</v>
      </c>
      <c r="AW43" s="151"/>
    </row>
    <row r="44" spans="1:69" ht="17.25" customHeight="1">
      <c r="A44" s="157"/>
      <c r="B44" s="158"/>
      <c r="C44" s="158"/>
      <c r="D44" s="158"/>
      <c r="E44" s="159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</row>
    <row r="45" spans="1:69" ht="17.25" customHeight="1">
      <c r="A45" s="160"/>
      <c r="B45" s="161"/>
      <c r="C45" s="161"/>
      <c r="D45" s="161"/>
      <c r="E45" s="162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</row>
    <row r="46" spans="1:69" ht="17.25" customHeight="1">
      <c r="A46" s="127" t="str">
        <f>F43</f>
        <v>A１位</v>
      </c>
      <c r="B46" s="127"/>
      <c r="C46" s="127"/>
      <c r="D46" s="127"/>
      <c r="E46" s="127"/>
      <c r="F46" s="130"/>
      <c r="G46" s="131"/>
      <c r="H46" s="131"/>
      <c r="I46" s="131"/>
      <c r="J46" s="132"/>
      <c r="K46" s="1">
        <v>19</v>
      </c>
      <c r="L46" s="147"/>
      <c r="M46" s="147"/>
      <c r="N46" s="147"/>
      <c r="O46" s="2"/>
      <c r="P46" s="1">
        <v>25</v>
      </c>
      <c r="Q46" s="147"/>
      <c r="R46" s="147"/>
      <c r="S46" s="147"/>
      <c r="T46" s="2"/>
      <c r="U46" s="1">
        <v>34</v>
      </c>
      <c r="V46" s="147"/>
      <c r="W46" s="147"/>
      <c r="X46" s="147"/>
      <c r="Y46" s="2"/>
      <c r="Z46" s="1">
        <v>40</v>
      </c>
      <c r="AA46" s="147"/>
      <c r="AB46" s="147"/>
      <c r="AC46" s="147"/>
      <c r="AD46" s="2"/>
      <c r="AE46" s="22"/>
      <c r="AF46" s="128"/>
      <c r="AG46" s="128"/>
      <c r="AH46" s="128"/>
      <c r="AI46" s="23"/>
      <c r="AJ46" s="118"/>
      <c r="AK46" s="118"/>
      <c r="AL46" s="118"/>
      <c r="AM46" s="118"/>
      <c r="AN46" s="118"/>
      <c r="AO46" s="118"/>
      <c r="AP46" s="118">
        <f>SUM(K47,P47,U47,Z47,AE47)</f>
        <v>0</v>
      </c>
      <c r="AQ46" s="118"/>
      <c r="AR46" s="118">
        <f>SUM(O47,T47,Y47,AD47,AI47)</f>
        <v>0</v>
      </c>
      <c r="AS46" s="118"/>
      <c r="AT46" s="118">
        <f>AP46-AR46</f>
        <v>0</v>
      </c>
      <c r="AU46" s="118"/>
      <c r="AV46" s="118"/>
      <c r="AW46" s="118"/>
    </row>
    <row r="47" spans="1:69" ht="17.25" customHeight="1">
      <c r="A47" s="127"/>
      <c r="B47" s="127"/>
      <c r="C47" s="127"/>
      <c r="D47" s="127"/>
      <c r="E47" s="127"/>
      <c r="F47" s="133"/>
      <c r="G47" s="134"/>
      <c r="H47" s="134"/>
      <c r="I47" s="134"/>
      <c r="J47" s="135"/>
      <c r="K47" s="143">
        <f>L47+L48</f>
        <v>0</v>
      </c>
      <c r="L47" s="3"/>
      <c r="M47" s="4" t="s">
        <v>24</v>
      </c>
      <c r="N47" s="3"/>
      <c r="O47" s="145">
        <f>N47+N48</f>
        <v>0</v>
      </c>
      <c r="P47" s="143">
        <f>Q47+Q48</f>
        <v>0</v>
      </c>
      <c r="Q47" s="3"/>
      <c r="R47" s="4" t="s">
        <v>24</v>
      </c>
      <c r="S47" s="3"/>
      <c r="T47" s="145">
        <f>S47+S48</f>
        <v>0</v>
      </c>
      <c r="U47" s="143">
        <f>V47+V48</f>
        <v>0</v>
      </c>
      <c r="V47" s="3"/>
      <c r="W47" s="4" t="s">
        <v>24</v>
      </c>
      <c r="X47" s="3"/>
      <c r="Y47" s="145">
        <f>X47+X48</f>
        <v>0</v>
      </c>
      <c r="Z47" s="143">
        <f>AA47+AA48</f>
        <v>0</v>
      </c>
      <c r="AA47" s="3"/>
      <c r="AB47" s="4" t="s">
        <v>25</v>
      </c>
      <c r="AC47" s="3"/>
      <c r="AD47" s="145">
        <f>AC47+AC48</f>
        <v>0</v>
      </c>
      <c r="AE47" s="119"/>
      <c r="AF47" s="24"/>
      <c r="AG47" s="25"/>
      <c r="AH47" s="24"/>
      <c r="AI47" s="121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</row>
    <row r="48" spans="1:69" ht="17.25" customHeight="1">
      <c r="A48" s="127"/>
      <c r="B48" s="127"/>
      <c r="C48" s="127"/>
      <c r="D48" s="127"/>
      <c r="E48" s="127"/>
      <c r="F48" s="136"/>
      <c r="G48" s="137"/>
      <c r="H48" s="137"/>
      <c r="I48" s="137"/>
      <c r="J48" s="138"/>
      <c r="K48" s="144"/>
      <c r="L48" s="5"/>
      <c r="M48" s="6" t="s">
        <v>24</v>
      </c>
      <c r="N48" s="5"/>
      <c r="O48" s="146"/>
      <c r="P48" s="144"/>
      <c r="Q48" s="5"/>
      <c r="R48" s="6" t="s">
        <v>24</v>
      </c>
      <c r="S48" s="5"/>
      <c r="T48" s="146"/>
      <c r="U48" s="144"/>
      <c r="V48" s="5"/>
      <c r="W48" s="6" t="s">
        <v>25</v>
      </c>
      <c r="X48" s="5"/>
      <c r="Y48" s="146"/>
      <c r="Z48" s="144"/>
      <c r="AA48" s="5"/>
      <c r="AB48" s="6" t="s">
        <v>24</v>
      </c>
      <c r="AC48" s="5"/>
      <c r="AD48" s="146"/>
      <c r="AE48" s="120"/>
      <c r="AF48" s="26"/>
      <c r="AG48" s="27"/>
      <c r="AH48" s="26"/>
      <c r="AI48" s="122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</row>
    <row r="49" spans="1:49" ht="17.25" customHeight="1">
      <c r="A49" s="127" t="str">
        <f>K43</f>
        <v>B１位</v>
      </c>
      <c r="B49" s="127"/>
      <c r="C49" s="127"/>
      <c r="D49" s="127"/>
      <c r="E49" s="127"/>
      <c r="F49" s="7"/>
      <c r="G49" s="129"/>
      <c r="H49" s="129"/>
      <c r="I49" s="129"/>
      <c r="J49" s="8"/>
      <c r="K49" s="130"/>
      <c r="L49" s="131"/>
      <c r="M49" s="131"/>
      <c r="N49" s="131"/>
      <c r="O49" s="132"/>
      <c r="P49" s="1">
        <v>43</v>
      </c>
      <c r="Q49" s="147"/>
      <c r="R49" s="147"/>
      <c r="S49" s="147"/>
      <c r="T49" s="2"/>
      <c r="U49" s="1">
        <v>52</v>
      </c>
      <c r="V49" s="147"/>
      <c r="W49" s="147"/>
      <c r="X49" s="147"/>
      <c r="Y49" s="2"/>
      <c r="Z49" s="22"/>
      <c r="AA49" s="128"/>
      <c r="AB49" s="128"/>
      <c r="AC49" s="128"/>
      <c r="AD49" s="23"/>
      <c r="AE49" s="1">
        <v>31</v>
      </c>
      <c r="AF49" s="147"/>
      <c r="AG49" s="147"/>
      <c r="AH49" s="147"/>
      <c r="AI49" s="2"/>
      <c r="AJ49" s="118"/>
      <c r="AK49" s="118"/>
      <c r="AL49" s="118"/>
      <c r="AM49" s="118"/>
      <c r="AN49" s="118"/>
      <c r="AO49" s="118"/>
      <c r="AP49" s="118">
        <f>SUM(F50,P50,U50,Z50,AE50)</f>
        <v>0</v>
      </c>
      <c r="AQ49" s="118"/>
      <c r="AR49" s="118">
        <f>SUM(J50,T50,Y50,AD50,AI50)</f>
        <v>0</v>
      </c>
      <c r="AS49" s="118"/>
      <c r="AT49" s="118">
        <f>AP49-AR49</f>
        <v>0</v>
      </c>
      <c r="AU49" s="118"/>
      <c r="AV49" s="118"/>
      <c r="AW49" s="118"/>
    </row>
    <row r="50" spans="1:49" ht="17.25" customHeight="1">
      <c r="A50" s="127"/>
      <c r="B50" s="127"/>
      <c r="C50" s="127"/>
      <c r="D50" s="127"/>
      <c r="E50" s="127"/>
      <c r="F50" s="123">
        <f>G50+G51</f>
        <v>0</v>
      </c>
      <c r="G50" s="9">
        <f>N47</f>
        <v>0</v>
      </c>
      <c r="H50" s="10" t="s">
        <v>24</v>
      </c>
      <c r="I50" s="9">
        <f>L47</f>
        <v>0</v>
      </c>
      <c r="J50" s="125">
        <f>I50+I51</f>
        <v>0</v>
      </c>
      <c r="K50" s="133"/>
      <c r="L50" s="134"/>
      <c r="M50" s="134"/>
      <c r="N50" s="134"/>
      <c r="O50" s="135"/>
      <c r="P50" s="143">
        <f>Q50+Q51</f>
        <v>0</v>
      </c>
      <c r="Q50" s="3"/>
      <c r="R50" s="4" t="s">
        <v>24</v>
      </c>
      <c r="S50" s="3"/>
      <c r="T50" s="145">
        <f>S50+S51</f>
        <v>0</v>
      </c>
      <c r="U50" s="143">
        <f>V50+V51</f>
        <v>0</v>
      </c>
      <c r="V50" s="3"/>
      <c r="W50" s="4" t="s">
        <v>25</v>
      </c>
      <c r="X50" s="3"/>
      <c r="Y50" s="145">
        <f>X50+X51</f>
        <v>0</v>
      </c>
      <c r="Z50" s="119"/>
      <c r="AA50" s="24"/>
      <c r="AB50" s="25"/>
      <c r="AC50" s="24"/>
      <c r="AD50" s="121"/>
      <c r="AE50" s="143">
        <f>AF50+AF51</f>
        <v>0</v>
      </c>
      <c r="AF50" s="3"/>
      <c r="AG50" s="4" t="s">
        <v>24</v>
      </c>
      <c r="AH50" s="3"/>
      <c r="AI50" s="145">
        <f>AH50+AH51</f>
        <v>0</v>
      </c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</row>
    <row r="51" spans="1:49" ht="17.25" customHeight="1">
      <c r="A51" s="127"/>
      <c r="B51" s="127"/>
      <c r="C51" s="127"/>
      <c r="D51" s="127"/>
      <c r="E51" s="127"/>
      <c r="F51" s="124"/>
      <c r="G51" s="11">
        <f>N48</f>
        <v>0</v>
      </c>
      <c r="H51" s="12" t="s">
        <v>29</v>
      </c>
      <c r="I51" s="11">
        <f>L48</f>
        <v>0</v>
      </c>
      <c r="J51" s="126"/>
      <c r="K51" s="136"/>
      <c r="L51" s="137"/>
      <c r="M51" s="137"/>
      <c r="N51" s="137"/>
      <c r="O51" s="138"/>
      <c r="P51" s="144"/>
      <c r="Q51" s="5"/>
      <c r="R51" s="6" t="s">
        <v>24</v>
      </c>
      <c r="S51" s="5"/>
      <c r="T51" s="146"/>
      <c r="U51" s="144"/>
      <c r="V51" s="5"/>
      <c r="W51" s="6" t="s">
        <v>30</v>
      </c>
      <c r="X51" s="5"/>
      <c r="Y51" s="146"/>
      <c r="Z51" s="120"/>
      <c r="AA51" s="26"/>
      <c r="AB51" s="27"/>
      <c r="AC51" s="26"/>
      <c r="AD51" s="122"/>
      <c r="AE51" s="144"/>
      <c r="AF51" s="5"/>
      <c r="AG51" s="6" t="s">
        <v>24</v>
      </c>
      <c r="AH51" s="5"/>
      <c r="AI51" s="146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</row>
    <row r="52" spans="1:49" ht="17.25" customHeight="1">
      <c r="A52" s="127" t="str">
        <f>P43</f>
        <v>C１位</v>
      </c>
      <c r="B52" s="127"/>
      <c r="C52" s="127"/>
      <c r="D52" s="127"/>
      <c r="E52" s="127"/>
      <c r="F52" s="7"/>
      <c r="G52" s="129"/>
      <c r="H52" s="129"/>
      <c r="I52" s="129"/>
      <c r="J52" s="8"/>
      <c r="K52" s="7"/>
      <c r="L52" s="129"/>
      <c r="M52" s="129"/>
      <c r="N52" s="129"/>
      <c r="O52" s="8"/>
      <c r="P52" s="130"/>
      <c r="Q52" s="131"/>
      <c r="R52" s="131"/>
      <c r="S52" s="131"/>
      <c r="T52" s="132"/>
      <c r="U52" s="22"/>
      <c r="V52" s="128"/>
      <c r="W52" s="128"/>
      <c r="X52" s="128"/>
      <c r="Y52" s="23"/>
      <c r="Z52" s="1">
        <v>49</v>
      </c>
      <c r="AA52" s="147"/>
      <c r="AB52" s="147"/>
      <c r="AC52" s="147"/>
      <c r="AD52" s="2"/>
      <c r="AE52" s="1">
        <v>37</v>
      </c>
      <c r="AF52" s="147"/>
      <c r="AG52" s="147"/>
      <c r="AH52" s="147"/>
      <c r="AI52" s="2"/>
      <c r="AJ52" s="118"/>
      <c r="AK52" s="118"/>
      <c r="AL52" s="118"/>
      <c r="AM52" s="118"/>
      <c r="AN52" s="118"/>
      <c r="AO52" s="118"/>
      <c r="AP52" s="118">
        <f>SUM(F53,K53,U53,Z53,AE53)</f>
        <v>0</v>
      </c>
      <c r="AQ52" s="118"/>
      <c r="AR52" s="118">
        <f>SUM(J53,O53,Y53,AD53,AI53)</f>
        <v>0</v>
      </c>
      <c r="AS52" s="118"/>
      <c r="AT52" s="118">
        <f>AP52-AR52</f>
        <v>0</v>
      </c>
      <c r="AU52" s="118"/>
      <c r="AV52" s="118"/>
      <c r="AW52" s="118"/>
    </row>
    <row r="53" spans="1:49" ht="17.25" customHeight="1">
      <c r="A53" s="127"/>
      <c r="B53" s="127"/>
      <c r="C53" s="127"/>
      <c r="D53" s="127"/>
      <c r="E53" s="127"/>
      <c r="F53" s="123">
        <f>G53+G54</f>
        <v>0</v>
      </c>
      <c r="G53" s="9">
        <f>S47</f>
        <v>0</v>
      </c>
      <c r="H53" s="10" t="s">
        <v>31</v>
      </c>
      <c r="I53" s="9">
        <f>Q47</f>
        <v>0</v>
      </c>
      <c r="J53" s="125">
        <f>I53+I54</f>
        <v>0</v>
      </c>
      <c r="K53" s="123">
        <f>L53+L54</f>
        <v>0</v>
      </c>
      <c r="L53" s="9">
        <f>S50</f>
        <v>0</v>
      </c>
      <c r="M53" s="10" t="s">
        <v>32</v>
      </c>
      <c r="N53" s="9">
        <f>Q50</f>
        <v>0</v>
      </c>
      <c r="O53" s="125">
        <f>N53+N54</f>
        <v>0</v>
      </c>
      <c r="P53" s="133"/>
      <c r="Q53" s="134"/>
      <c r="R53" s="134"/>
      <c r="S53" s="134"/>
      <c r="T53" s="135"/>
      <c r="U53" s="119"/>
      <c r="V53" s="24"/>
      <c r="W53" s="25"/>
      <c r="X53" s="24"/>
      <c r="Y53" s="121"/>
      <c r="Z53" s="143">
        <f>AA53+AA54</f>
        <v>0</v>
      </c>
      <c r="AA53" s="3"/>
      <c r="AB53" s="4" t="s">
        <v>24</v>
      </c>
      <c r="AC53" s="3"/>
      <c r="AD53" s="145">
        <f>AC53+AC54</f>
        <v>0</v>
      </c>
      <c r="AE53" s="143">
        <f>AF53+AF54</f>
        <v>0</v>
      </c>
      <c r="AF53" s="3"/>
      <c r="AG53" s="4" t="s">
        <v>29</v>
      </c>
      <c r="AH53" s="3"/>
      <c r="AI53" s="145">
        <f>AH53+AH54</f>
        <v>0</v>
      </c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</row>
    <row r="54" spans="1:49" ht="17.25" customHeight="1">
      <c r="A54" s="127"/>
      <c r="B54" s="127"/>
      <c r="C54" s="127"/>
      <c r="D54" s="127"/>
      <c r="E54" s="127"/>
      <c r="F54" s="124"/>
      <c r="G54" s="11">
        <f>S48</f>
        <v>0</v>
      </c>
      <c r="H54" s="12" t="s">
        <v>24</v>
      </c>
      <c r="I54" s="11">
        <f>Q48</f>
        <v>0</v>
      </c>
      <c r="J54" s="126"/>
      <c r="K54" s="124"/>
      <c r="L54" s="11">
        <f>S51</f>
        <v>0</v>
      </c>
      <c r="M54" s="12" t="s">
        <v>24</v>
      </c>
      <c r="N54" s="11">
        <f>Q51</f>
        <v>0</v>
      </c>
      <c r="O54" s="126"/>
      <c r="P54" s="136"/>
      <c r="Q54" s="137"/>
      <c r="R54" s="137"/>
      <c r="S54" s="137"/>
      <c r="T54" s="138"/>
      <c r="U54" s="120"/>
      <c r="V54" s="26"/>
      <c r="W54" s="27"/>
      <c r="X54" s="26"/>
      <c r="Y54" s="122"/>
      <c r="Z54" s="144"/>
      <c r="AA54" s="5"/>
      <c r="AB54" s="6" t="s">
        <v>24</v>
      </c>
      <c r="AC54" s="5"/>
      <c r="AD54" s="146"/>
      <c r="AE54" s="144"/>
      <c r="AF54" s="5"/>
      <c r="AG54" s="6" t="s">
        <v>24</v>
      </c>
      <c r="AH54" s="5"/>
      <c r="AI54" s="146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</row>
    <row r="55" spans="1:49" ht="17.25" customHeight="1">
      <c r="A55" s="127" t="str">
        <f>U43</f>
        <v>D１位</v>
      </c>
      <c r="B55" s="127"/>
      <c r="C55" s="127"/>
      <c r="D55" s="127"/>
      <c r="E55" s="127"/>
      <c r="F55" s="7"/>
      <c r="G55" s="129"/>
      <c r="H55" s="129"/>
      <c r="I55" s="129"/>
      <c r="J55" s="8"/>
      <c r="K55" s="7"/>
      <c r="L55" s="129"/>
      <c r="M55" s="129"/>
      <c r="N55" s="129"/>
      <c r="O55" s="8"/>
      <c r="P55" s="22"/>
      <c r="Q55" s="128"/>
      <c r="R55" s="128"/>
      <c r="S55" s="128"/>
      <c r="T55" s="23"/>
      <c r="U55" s="130"/>
      <c r="V55" s="131"/>
      <c r="W55" s="131"/>
      <c r="X55" s="131"/>
      <c r="Y55" s="132"/>
      <c r="Z55" s="1">
        <v>28</v>
      </c>
      <c r="AA55" s="147"/>
      <c r="AB55" s="147"/>
      <c r="AC55" s="147"/>
      <c r="AD55" s="2"/>
      <c r="AE55" s="1">
        <v>46</v>
      </c>
      <c r="AF55" s="147"/>
      <c r="AG55" s="147"/>
      <c r="AH55" s="147"/>
      <c r="AI55" s="2"/>
      <c r="AJ55" s="118"/>
      <c r="AK55" s="118"/>
      <c r="AL55" s="118"/>
      <c r="AM55" s="118"/>
      <c r="AN55" s="118"/>
      <c r="AO55" s="118"/>
      <c r="AP55" s="118">
        <f>SUM(F56,K56,P56,Z56,AE56)</f>
        <v>0</v>
      </c>
      <c r="AQ55" s="118"/>
      <c r="AR55" s="118">
        <f>SUM(J56,O56,T56,AD56,AI56)</f>
        <v>0</v>
      </c>
      <c r="AS55" s="118"/>
      <c r="AT55" s="118">
        <f>AP55-AR55</f>
        <v>0</v>
      </c>
      <c r="AU55" s="118"/>
      <c r="AV55" s="118"/>
      <c r="AW55" s="118"/>
    </row>
    <row r="56" spans="1:49" ht="17.25" customHeight="1">
      <c r="A56" s="127"/>
      <c r="B56" s="127"/>
      <c r="C56" s="127"/>
      <c r="D56" s="127"/>
      <c r="E56" s="127"/>
      <c r="F56" s="123">
        <f>G56+G57</f>
        <v>0</v>
      </c>
      <c r="G56" s="9">
        <f>X47</f>
        <v>0</v>
      </c>
      <c r="H56" s="10" t="s">
        <v>28</v>
      </c>
      <c r="I56" s="9">
        <f>V47</f>
        <v>0</v>
      </c>
      <c r="J56" s="125">
        <f>I56+I57</f>
        <v>0</v>
      </c>
      <c r="K56" s="123">
        <f>L56+L57</f>
        <v>0</v>
      </c>
      <c r="L56" s="9">
        <f>X50</f>
        <v>0</v>
      </c>
      <c r="M56" s="10" t="s">
        <v>24</v>
      </c>
      <c r="N56" s="9">
        <f>V50</f>
        <v>0</v>
      </c>
      <c r="O56" s="125">
        <f>N56+N57</f>
        <v>0</v>
      </c>
      <c r="P56" s="119"/>
      <c r="Q56" s="24"/>
      <c r="R56" s="25"/>
      <c r="S56" s="24"/>
      <c r="T56" s="121"/>
      <c r="U56" s="133"/>
      <c r="V56" s="134"/>
      <c r="W56" s="134"/>
      <c r="X56" s="134"/>
      <c r="Y56" s="135"/>
      <c r="Z56" s="143">
        <f>AA56+AA57</f>
        <v>0</v>
      </c>
      <c r="AA56" s="3"/>
      <c r="AB56" s="4" t="s">
        <v>24</v>
      </c>
      <c r="AC56" s="3"/>
      <c r="AD56" s="145">
        <f>AC56+AC57</f>
        <v>0</v>
      </c>
      <c r="AE56" s="143">
        <f>AF56+AF57</f>
        <v>0</v>
      </c>
      <c r="AF56" s="3"/>
      <c r="AG56" s="4" t="s">
        <v>33</v>
      </c>
      <c r="AH56" s="3"/>
      <c r="AI56" s="145">
        <f>AH56+AH57</f>
        <v>0</v>
      </c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</row>
    <row r="57" spans="1:49" ht="17.25" customHeight="1">
      <c r="A57" s="127"/>
      <c r="B57" s="127"/>
      <c r="C57" s="127"/>
      <c r="D57" s="127"/>
      <c r="E57" s="127"/>
      <c r="F57" s="124"/>
      <c r="G57" s="11">
        <f>X48</f>
        <v>0</v>
      </c>
      <c r="H57" s="12" t="s">
        <v>25</v>
      </c>
      <c r="I57" s="11">
        <f>V48</f>
        <v>0</v>
      </c>
      <c r="J57" s="126"/>
      <c r="K57" s="124"/>
      <c r="L57" s="11">
        <f>X51</f>
        <v>0</v>
      </c>
      <c r="M57" s="12" t="s">
        <v>29</v>
      </c>
      <c r="N57" s="11">
        <f>V51</f>
        <v>0</v>
      </c>
      <c r="O57" s="126"/>
      <c r="P57" s="120"/>
      <c r="Q57" s="26"/>
      <c r="R57" s="27"/>
      <c r="S57" s="26"/>
      <c r="T57" s="122"/>
      <c r="U57" s="136"/>
      <c r="V57" s="137"/>
      <c r="W57" s="137"/>
      <c r="X57" s="137"/>
      <c r="Y57" s="138"/>
      <c r="Z57" s="144"/>
      <c r="AA57" s="5"/>
      <c r="AB57" s="6" t="s">
        <v>24</v>
      </c>
      <c r="AC57" s="5"/>
      <c r="AD57" s="146"/>
      <c r="AE57" s="144"/>
      <c r="AF57" s="5"/>
      <c r="AG57" s="6" t="s">
        <v>34</v>
      </c>
      <c r="AH57" s="5"/>
      <c r="AI57" s="146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</row>
    <row r="58" spans="1:49" ht="17.25" customHeight="1">
      <c r="A58" s="127" t="str">
        <f>Z43</f>
        <v>E１位</v>
      </c>
      <c r="B58" s="127"/>
      <c r="C58" s="127"/>
      <c r="D58" s="127"/>
      <c r="E58" s="127"/>
      <c r="F58" s="20"/>
      <c r="G58" s="148"/>
      <c r="H58" s="148"/>
      <c r="I58" s="148"/>
      <c r="J58" s="20"/>
      <c r="K58" s="22"/>
      <c r="L58" s="128"/>
      <c r="M58" s="128"/>
      <c r="N58" s="128"/>
      <c r="O58" s="23"/>
      <c r="P58" s="7"/>
      <c r="Q58" s="129"/>
      <c r="R58" s="129"/>
      <c r="S58" s="129"/>
      <c r="T58" s="8"/>
      <c r="U58" s="7"/>
      <c r="V58" s="129"/>
      <c r="W58" s="129"/>
      <c r="X58" s="129"/>
      <c r="Y58" s="8"/>
      <c r="Z58" s="130"/>
      <c r="AA58" s="131"/>
      <c r="AB58" s="131"/>
      <c r="AC58" s="131"/>
      <c r="AD58" s="132"/>
      <c r="AE58" s="1">
        <v>22</v>
      </c>
      <c r="AF58" s="147"/>
      <c r="AG58" s="147"/>
      <c r="AH58" s="147"/>
      <c r="AI58" s="2"/>
      <c r="AJ58" s="118"/>
      <c r="AK58" s="118"/>
      <c r="AL58" s="118"/>
      <c r="AM58" s="118"/>
      <c r="AN58" s="118"/>
      <c r="AO58" s="118"/>
      <c r="AP58" s="118">
        <f>SUM(F59,K59,P59,U59,AE59)</f>
        <v>0</v>
      </c>
      <c r="AQ58" s="118"/>
      <c r="AR58" s="118">
        <f>SUM(J59,O59,T59,Y59,AI59)</f>
        <v>0</v>
      </c>
      <c r="AS58" s="118"/>
      <c r="AT58" s="118">
        <f>AP58-AR58</f>
        <v>0</v>
      </c>
      <c r="AU58" s="118"/>
      <c r="AV58" s="118"/>
      <c r="AW58" s="118"/>
    </row>
    <row r="59" spans="1:49" ht="17.25" customHeight="1">
      <c r="A59" s="127"/>
      <c r="B59" s="127"/>
      <c r="C59" s="127"/>
      <c r="D59" s="127"/>
      <c r="E59" s="127"/>
      <c r="F59" s="139">
        <f>SUM(G59+G60)</f>
        <v>0</v>
      </c>
      <c r="G59" s="20">
        <f>AC47</f>
        <v>0</v>
      </c>
      <c r="H59" s="10" t="s">
        <v>24</v>
      </c>
      <c r="I59" s="20">
        <f>AA47</f>
        <v>0</v>
      </c>
      <c r="J59" s="141">
        <f>SUM(I59+I60)</f>
        <v>0</v>
      </c>
      <c r="K59" s="119"/>
      <c r="L59" s="24"/>
      <c r="M59" s="25"/>
      <c r="N59" s="24"/>
      <c r="O59" s="121"/>
      <c r="P59" s="123">
        <f>Q59+Q60</f>
        <v>0</v>
      </c>
      <c r="Q59" s="9">
        <f>AC53</f>
        <v>0</v>
      </c>
      <c r="R59" s="10" t="s">
        <v>24</v>
      </c>
      <c r="S59" s="9">
        <f>AA53</f>
        <v>0</v>
      </c>
      <c r="T59" s="125">
        <f>S59+S60</f>
        <v>0</v>
      </c>
      <c r="U59" s="123">
        <f>V59+V60</f>
        <v>0</v>
      </c>
      <c r="V59" s="9">
        <f>AC56</f>
        <v>0</v>
      </c>
      <c r="W59" s="10" t="s">
        <v>24</v>
      </c>
      <c r="X59" s="9">
        <f>AA56</f>
        <v>0</v>
      </c>
      <c r="Y59" s="125">
        <f>X59+X60</f>
        <v>0</v>
      </c>
      <c r="Z59" s="133"/>
      <c r="AA59" s="134"/>
      <c r="AB59" s="134"/>
      <c r="AC59" s="134"/>
      <c r="AD59" s="135"/>
      <c r="AE59" s="143">
        <f>AF59+AF60</f>
        <v>0</v>
      </c>
      <c r="AF59" s="3"/>
      <c r="AG59" s="4" t="s">
        <v>24</v>
      </c>
      <c r="AH59" s="3"/>
      <c r="AI59" s="145">
        <f>AH59+AH60</f>
        <v>0</v>
      </c>
      <c r="AJ59" s="118"/>
      <c r="AK59" s="118"/>
      <c r="AL59" s="118"/>
      <c r="AM59" s="118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</row>
    <row r="60" spans="1:49" ht="17.25" customHeight="1">
      <c r="A60" s="127"/>
      <c r="B60" s="127"/>
      <c r="C60" s="127"/>
      <c r="D60" s="127"/>
      <c r="E60" s="127"/>
      <c r="F60" s="140"/>
      <c r="G60" s="20">
        <f>AC48</f>
        <v>0</v>
      </c>
      <c r="H60" s="12" t="s">
        <v>24</v>
      </c>
      <c r="I60" s="20">
        <f>AA48</f>
        <v>0</v>
      </c>
      <c r="J60" s="142"/>
      <c r="K60" s="120"/>
      <c r="L60" s="26"/>
      <c r="M60" s="27"/>
      <c r="N60" s="26"/>
      <c r="O60" s="122"/>
      <c r="P60" s="124"/>
      <c r="Q60" s="11">
        <f>AC54</f>
        <v>0</v>
      </c>
      <c r="R60" s="12" t="s">
        <v>24</v>
      </c>
      <c r="S60" s="11">
        <f>AA54</f>
        <v>0</v>
      </c>
      <c r="T60" s="126"/>
      <c r="U60" s="124"/>
      <c r="V60" s="11">
        <f>AC57</f>
        <v>0</v>
      </c>
      <c r="W60" s="12" t="s">
        <v>25</v>
      </c>
      <c r="X60" s="11">
        <f>AA57</f>
        <v>0</v>
      </c>
      <c r="Y60" s="126"/>
      <c r="Z60" s="136"/>
      <c r="AA60" s="137"/>
      <c r="AB60" s="137"/>
      <c r="AC60" s="137"/>
      <c r="AD60" s="138"/>
      <c r="AE60" s="144"/>
      <c r="AF60" s="5"/>
      <c r="AG60" s="6" t="s">
        <v>24</v>
      </c>
      <c r="AH60" s="5"/>
      <c r="AI60" s="146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</row>
    <row r="61" spans="1:49" ht="17.25" customHeight="1">
      <c r="A61" s="127" t="str">
        <f>AE43</f>
        <v>F１位</v>
      </c>
      <c r="B61" s="127"/>
      <c r="C61" s="127"/>
      <c r="D61" s="127"/>
      <c r="E61" s="127"/>
      <c r="F61" s="22"/>
      <c r="G61" s="128"/>
      <c r="H61" s="128"/>
      <c r="I61" s="128"/>
      <c r="J61" s="23"/>
      <c r="K61" s="7"/>
      <c r="L61" s="129"/>
      <c r="M61" s="129"/>
      <c r="N61" s="129"/>
      <c r="O61" s="8"/>
      <c r="P61" s="7"/>
      <c r="Q61" s="129"/>
      <c r="R61" s="129"/>
      <c r="S61" s="129"/>
      <c r="T61" s="8"/>
      <c r="U61" s="7"/>
      <c r="V61" s="129"/>
      <c r="W61" s="129"/>
      <c r="X61" s="129"/>
      <c r="Y61" s="8"/>
      <c r="Z61" s="7"/>
      <c r="AA61" s="129"/>
      <c r="AB61" s="129"/>
      <c r="AC61" s="129"/>
      <c r="AD61" s="8"/>
      <c r="AE61" s="130"/>
      <c r="AF61" s="131"/>
      <c r="AG61" s="131"/>
      <c r="AH61" s="131"/>
      <c r="AI61" s="132"/>
      <c r="AJ61" s="118"/>
      <c r="AK61" s="118"/>
      <c r="AL61" s="118"/>
      <c r="AM61" s="118"/>
      <c r="AN61" s="118"/>
      <c r="AO61" s="118"/>
      <c r="AP61" s="118">
        <f>SUM(F62,K62,P62,U62,Z62)</f>
        <v>0</v>
      </c>
      <c r="AQ61" s="118"/>
      <c r="AR61" s="118">
        <f>SUM(J62,O62,T62,Y62,AD62)</f>
        <v>0</v>
      </c>
      <c r="AS61" s="118"/>
      <c r="AT61" s="118">
        <f>AP61-AR61</f>
        <v>0</v>
      </c>
      <c r="AU61" s="118"/>
      <c r="AV61" s="118"/>
      <c r="AW61" s="118"/>
    </row>
    <row r="62" spans="1:49" ht="17.25" customHeight="1">
      <c r="A62" s="127"/>
      <c r="B62" s="127"/>
      <c r="C62" s="127"/>
      <c r="D62" s="127"/>
      <c r="E62" s="127"/>
      <c r="F62" s="119"/>
      <c r="G62" s="24"/>
      <c r="H62" s="25"/>
      <c r="I62" s="24"/>
      <c r="J62" s="121"/>
      <c r="K62" s="123">
        <f>L62+L63</f>
        <v>0</v>
      </c>
      <c r="L62" s="9">
        <f>AH50</f>
        <v>0</v>
      </c>
      <c r="M62" s="10" t="s">
        <v>24</v>
      </c>
      <c r="N62" s="9">
        <f>AF50</f>
        <v>0</v>
      </c>
      <c r="O62" s="125">
        <f>N62+N63</f>
        <v>0</v>
      </c>
      <c r="P62" s="123">
        <f>Q62+Q63</f>
        <v>0</v>
      </c>
      <c r="Q62" s="9">
        <f>AH53</f>
        <v>0</v>
      </c>
      <c r="R62" s="10" t="s">
        <v>24</v>
      </c>
      <c r="S62" s="9">
        <f>AF53</f>
        <v>0</v>
      </c>
      <c r="T62" s="125">
        <f>S62+S63</f>
        <v>0</v>
      </c>
      <c r="U62" s="123">
        <f>V62+V63</f>
        <v>0</v>
      </c>
      <c r="V62" s="9">
        <f>AH56</f>
        <v>0</v>
      </c>
      <c r="W62" s="10" t="s">
        <v>24</v>
      </c>
      <c r="X62" s="9">
        <f>AF56</f>
        <v>0</v>
      </c>
      <c r="Y62" s="125">
        <f>X62+X63</f>
        <v>0</v>
      </c>
      <c r="Z62" s="123">
        <f>AA62+AA63</f>
        <v>0</v>
      </c>
      <c r="AA62" s="9">
        <f>AH59</f>
        <v>0</v>
      </c>
      <c r="AB62" s="10" t="s">
        <v>25</v>
      </c>
      <c r="AC62" s="9">
        <f>AF59</f>
        <v>0</v>
      </c>
      <c r="AD62" s="125">
        <f>AC62+AC63</f>
        <v>0</v>
      </c>
      <c r="AE62" s="133"/>
      <c r="AF62" s="134"/>
      <c r="AG62" s="134"/>
      <c r="AH62" s="134"/>
      <c r="AI62" s="135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</row>
    <row r="63" spans="1:49" ht="17.25" customHeight="1">
      <c r="A63" s="127"/>
      <c r="B63" s="127"/>
      <c r="C63" s="127"/>
      <c r="D63" s="127"/>
      <c r="E63" s="127"/>
      <c r="F63" s="120"/>
      <c r="G63" s="26"/>
      <c r="H63" s="27"/>
      <c r="I63" s="26"/>
      <c r="J63" s="122"/>
      <c r="K63" s="124"/>
      <c r="L63" s="11">
        <f>AH51</f>
        <v>0</v>
      </c>
      <c r="M63" s="12" t="s">
        <v>24</v>
      </c>
      <c r="N63" s="11">
        <f>AF51</f>
        <v>0</v>
      </c>
      <c r="O63" s="126"/>
      <c r="P63" s="124"/>
      <c r="Q63" s="11">
        <f>AH54</f>
        <v>0</v>
      </c>
      <c r="R63" s="12" t="s">
        <v>24</v>
      </c>
      <c r="S63" s="11">
        <f>AF54</f>
        <v>0</v>
      </c>
      <c r="T63" s="126"/>
      <c r="U63" s="124"/>
      <c r="V63" s="11">
        <f>AH57</f>
        <v>0</v>
      </c>
      <c r="W63" s="12" t="s">
        <v>25</v>
      </c>
      <c r="X63" s="11">
        <f>AF57</f>
        <v>0</v>
      </c>
      <c r="Y63" s="126"/>
      <c r="Z63" s="124"/>
      <c r="AA63" s="11">
        <f>AH60</f>
        <v>0</v>
      </c>
      <c r="AB63" s="12" t="s">
        <v>24</v>
      </c>
      <c r="AC63" s="11">
        <f>AF60</f>
        <v>0</v>
      </c>
      <c r="AD63" s="126"/>
      <c r="AE63" s="136"/>
      <c r="AF63" s="137"/>
      <c r="AG63" s="137"/>
      <c r="AH63" s="137"/>
      <c r="AI63" s="13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8"/>
      <c r="AT63" s="118"/>
      <c r="AU63" s="118"/>
      <c r="AV63" s="118"/>
      <c r="AW63" s="118"/>
    </row>
    <row r="65" spans="1:49" ht="17.25" customHeight="1">
      <c r="A65" s="152" t="s">
        <v>48</v>
      </c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</row>
    <row r="66" spans="1:49" ht="17.25" customHeight="1">
      <c r="A66" s="154"/>
      <c r="B66" s="155"/>
      <c r="C66" s="155"/>
      <c r="D66" s="155"/>
      <c r="E66" s="156"/>
      <c r="F66" s="149" t="s">
        <v>56</v>
      </c>
      <c r="G66" s="150"/>
      <c r="H66" s="150"/>
      <c r="I66" s="150"/>
      <c r="J66" s="150"/>
      <c r="K66" s="149" t="s">
        <v>57</v>
      </c>
      <c r="L66" s="150"/>
      <c r="M66" s="150"/>
      <c r="N66" s="150"/>
      <c r="O66" s="150"/>
      <c r="P66" s="149" t="s">
        <v>58</v>
      </c>
      <c r="Q66" s="150"/>
      <c r="R66" s="150"/>
      <c r="S66" s="150"/>
      <c r="T66" s="150"/>
      <c r="U66" s="149" t="s">
        <v>59</v>
      </c>
      <c r="V66" s="150"/>
      <c r="W66" s="150"/>
      <c r="X66" s="150"/>
      <c r="Y66" s="150"/>
      <c r="Z66" s="149" t="s">
        <v>60</v>
      </c>
      <c r="AA66" s="150"/>
      <c r="AB66" s="150"/>
      <c r="AC66" s="150"/>
      <c r="AD66" s="150"/>
      <c r="AE66" s="149" t="s">
        <v>61</v>
      </c>
      <c r="AF66" s="150"/>
      <c r="AG66" s="150"/>
      <c r="AH66" s="150"/>
      <c r="AI66" s="150"/>
      <c r="AJ66" s="151" t="s">
        <v>0</v>
      </c>
      <c r="AK66" s="151"/>
      <c r="AL66" s="151" t="s">
        <v>1</v>
      </c>
      <c r="AM66" s="151"/>
      <c r="AN66" s="151" t="s">
        <v>2</v>
      </c>
      <c r="AO66" s="151"/>
      <c r="AP66" s="151" t="s">
        <v>3</v>
      </c>
      <c r="AQ66" s="151"/>
      <c r="AR66" s="151" t="s">
        <v>4</v>
      </c>
      <c r="AS66" s="151"/>
      <c r="AT66" s="151" t="s">
        <v>5</v>
      </c>
      <c r="AU66" s="151"/>
      <c r="AV66" s="151" t="s">
        <v>6</v>
      </c>
      <c r="AW66" s="151"/>
    </row>
    <row r="67" spans="1:49" ht="17.25" customHeight="1">
      <c r="A67" s="157"/>
      <c r="B67" s="158"/>
      <c r="C67" s="158"/>
      <c r="D67" s="158"/>
      <c r="E67" s="159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150"/>
      <c r="AD67" s="150"/>
      <c r="AE67" s="150"/>
      <c r="AF67" s="150"/>
      <c r="AG67" s="150"/>
      <c r="AH67" s="150"/>
      <c r="AI67" s="150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</row>
    <row r="68" spans="1:49" ht="17.25" customHeight="1">
      <c r="A68" s="160"/>
      <c r="B68" s="161"/>
      <c r="C68" s="161"/>
      <c r="D68" s="161"/>
      <c r="E68" s="162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0"/>
      <c r="AD68" s="150"/>
      <c r="AE68" s="150"/>
      <c r="AF68" s="150"/>
      <c r="AG68" s="150"/>
      <c r="AH68" s="150"/>
      <c r="AI68" s="150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</row>
    <row r="69" spans="1:49" ht="17.25" customHeight="1">
      <c r="A69" s="127" t="str">
        <f>F66</f>
        <v>A２位</v>
      </c>
      <c r="B69" s="127"/>
      <c r="C69" s="127"/>
      <c r="D69" s="127"/>
      <c r="E69" s="127"/>
      <c r="F69" s="130"/>
      <c r="G69" s="131"/>
      <c r="H69" s="131"/>
      <c r="I69" s="131"/>
      <c r="J69" s="132"/>
      <c r="K69" s="1">
        <v>20</v>
      </c>
      <c r="L69" s="147"/>
      <c r="M69" s="147"/>
      <c r="N69" s="147"/>
      <c r="O69" s="2"/>
      <c r="P69" s="1">
        <v>26</v>
      </c>
      <c r="Q69" s="147"/>
      <c r="R69" s="147"/>
      <c r="S69" s="147"/>
      <c r="T69" s="2"/>
      <c r="U69" s="1">
        <v>35</v>
      </c>
      <c r="V69" s="147"/>
      <c r="W69" s="147"/>
      <c r="X69" s="147"/>
      <c r="Y69" s="2"/>
      <c r="Z69" s="1">
        <v>41</v>
      </c>
      <c r="AA69" s="147"/>
      <c r="AB69" s="147"/>
      <c r="AC69" s="147"/>
      <c r="AD69" s="2"/>
      <c r="AE69" s="22"/>
      <c r="AF69" s="128"/>
      <c r="AG69" s="128"/>
      <c r="AH69" s="128"/>
      <c r="AI69" s="23"/>
      <c r="AJ69" s="118"/>
      <c r="AK69" s="118"/>
      <c r="AL69" s="118"/>
      <c r="AM69" s="118"/>
      <c r="AN69" s="118"/>
      <c r="AO69" s="118"/>
      <c r="AP69" s="118">
        <f>SUM(K70,P70,U70,Z70,AE70)</f>
        <v>0</v>
      </c>
      <c r="AQ69" s="118"/>
      <c r="AR69" s="118">
        <f>SUM(O70,T70,Y70,AD70,AI70)</f>
        <v>0</v>
      </c>
      <c r="AS69" s="118"/>
      <c r="AT69" s="118">
        <f>AP69-AR69</f>
        <v>0</v>
      </c>
      <c r="AU69" s="118"/>
      <c r="AV69" s="118"/>
      <c r="AW69" s="118"/>
    </row>
    <row r="70" spans="1:49" ht="17.25" customHeight="1">
      <c r="A70" s="127"/>
      <c r="B70" s="127"/>
      <c r="C70" s="127"/>
      <c r="D70" s="127"/>
      <c r="E70" s="127"/>
      <c r="F70" s="133"/>
      <c r="G70" s="134"/>
      <c r="H70" s="134"/>
      <c r="I70" s="134"/>
      <c r="J70" s="135"/>
      <c r="K70" s="143">
        <f>L70+L71</f>
        <v>0</v>
      </c>
      <c r="L70" s="3"/>
      <c r="M70" s="4" t="s">
        <v>24</v>
      </c>
      <c r="N70" s="3"/>
      <c r="O70" s="145">
        <f>N70+N71</f>
        <v>0</v>
      </c>
      <c r="P70" s="143">
        <f>Q70+Q71</f>
        <v>0</v>
      </c>
      <c r="Q70" s="3"/>
      <c r="R70" s="4" t="s">
        <v>24</v>
      </c>
      <c r="S70" s="3"/>
      <c r="T70" s="145">
        <f>S70+S71</f>
        <v>0</v>
      </c>
      <c r="U70" s="143">
        <f>V70+V71</f>
        <v>0</v>
      </c>
      <c r="V70" s="3"/>
      <c r="W70" s="4" t="s">
        <v>24</v>
      </c>
      <c r="X70" s="3"/>
      <c r="Y70" s="145">
        <f>X70+X71</f>
        <v>0</v>
      </c>
      <c r="Z70" s="143">
        <f>AA70+AA71</f>
        <v>0</v>
      </c>
      <c r="AA70" s="3"/>
      <c r="AB70" s="4" t="s">
        <v>24</v>
      </c>
      <c r="AC70" s="3"/>
      <c r="AD70" s="145">
        <f>AC70+AC71</f>
        <v>0</v>
      </c>
      <c r="AE70" s="119"/>
      <c r="AF70" s="24"/>
      <c r="AG70" s="25"/>
      <c r="AH70" s="24"/>
      <c r="AI70" s="121"/>
      <c r="AJ70" s="118"/>
      <c r="AK70" s="118"/>
      <c r="AL70" s="118"/>
      <c r="AM70" s="118"/>
      <c r="AN70" s="118"/>
      <c r="AO70" s="118"/>
      <c r="AP70" s="118"/>
      <c r="AQ70" s="118"/>
      <c r="AR70" s="118"/>
      <c r="AS70" s="118"/>
      <c r="AT70" s="118"/>
      <c r="AU70" s="118"/>
      <c r="AV70" s="118"/>
      <c r="AW70" s="118"/>
    </row>
    <row r="71" spans="1:49" ht="17.25" customHeight="1">
      <c r="A71" s="127"/>
      <c r="B71" s="127"/>
      <c r="C71" s="127"/>
      <c r="D71" s="127"/>
      <c r="E71" s="127"/>
      <c r="F71" s="136"/>
      <c r="G71" s="137"/>
      <c r="H71" s="137"/>
      <c r="I71" s="137"/>
      <c r="J71" s="138"/>
      <c r="K71" s="144"/>
      <c r="L71" s="5"/>
      <c r="M71" s="6" t="s">
        <v>24</v>
      </c>
      <c r="N71" s="5"/>
      <c r="O71" s="146"/>
      <c r="P71" s="144"/>
      <c r="Q71" s="5"/>
      <c r="R71" s="6" t="s">
        <v>24</v>
      </c>
      <c r="S71" s="5"/>
      <c r="T71" s="146"/>
      <c r="U71" s="144"/>
      <c r="V71" s="5"/>
      <c r="W71" s="6" t="s">
        <v>24</v>
      </c>
      <c r="X71" s="5"/>
      <c r="Y71" s="146"/>
      <c r="Z71" s="144"/>
      <c r="AA71" s="5"/>
      <c r="AB71" s="6" t="s">
        <v>24</v>
      </c>
      <c r="AC71" s="5"/>
      <c r="AD71" s="146"/>
      <c r="AE71" s="120"/>
      <c r="AF71" s="26"/>
      <c r="AG71" s="27"/>
      <c r="AH71" s="26"/>
      <c r="AI71" s="122"/>
      <c r="AJ71" s="118"/>
      <c r="AK71" s="118"/>
      <c r="AL71" s="118"/>
      <c r="AM71" s="118"/>
      <c r="AN71" s="118"/>
      <c r="AO71" s="118"/>
      <c r="AP71" s="118"/>
      <c r="AQ71" s="118"/>
      <c r="AR71" s="118"/>
      <c r="AS71" s="118"/>
      <c r="AT71" s="118"/>
      <c r="AU71" s="118"/>
      <c r="AV71" s="118"/>
      <c r="AW71" s="118"/>
    </row>
    <row r="72" spans="1:49" ht="17.25" customHeight="1">
      <c r="A72" s="127" t="str">
        <f>K66</f>
        <v>B２位</v>
      </c>
      <c r="B72" s="127"/>
      <c r="C72" s="127"/>
      <c r="D72" s="127"/>
      <c r="E72" s="127"/>
      <c r="F72" s="7"/>
      <c r="G72" s="129"/>
      <c r="H72" s="129"/>
      <c r="I72" s="129"/>
      <c r="J72" s="8"/>
      <c r="K72" s="130"/>
      <c r="L72" s="131"/>
      <c r="M72" s="131"/>
      <c r="N72" s="131"/>
      <c r="O72" s="132"/>
      <c r="P72" s="1">
        <v>44</v>
      </c>
      <c r="Q72" s="147"/>
      <c r="R72" s="147"/>
      <c r="S72" s="147"/>
      <c r="T72" s="2"/>
      <c r="U72" s="1">
        <v>53</v>
      </c>
      <c r="V72" s="147"/>
      <c r="W72" s="147"/>
      <c r="X72" s="147"/>
      <c r="Y72" s="2"/>
      <c r="Z72" s="22"/>
      <c r="AA72" s="128"/>
      <c r="AB72" s="128"/>
      <c r="AC72" s="128"/>
      <c r="AD72" s="23"/>
      <c r="AE72" s="1">
        <v>32</v>
      </c>
      <c r="AF72" s="147"/>
      <c r="AG72" s="147"/>
      <c r="AH72" s="147"/>
      <c r="AI72" s="2"/>
      <c r="AJ72" s="118"/>
      <c r="AK72" s="118"/>
      <c r="AL72" s="118"/>
      <c r="AM72" s="118"/>
      <c r="AN72" s="118"/>
      <c r="AO72" s="118"/>
      <c r="AP72" s="118">
        <f>SUM(F73,P73,U73,Z73,AE73)</f>
        <v>0</v>
      </c>
      <c r="AQ72" s="118"/>
      <c r="AR72" s="118">
        <f>SUM(J73,T73,Y73,AD73,AI73)</f>
        <v>0</v>
      </c>
      <c r="AS72" s="118"/>
      <c r="AT72" s="118">
        <f>AP72-AR72</f>
        <v>0</v>
      </c>
      <c r="AU72" s="118"/>
      <c r="AV72" s="118"/>
      <c r="AW72" s="118"/>
    </row>
    <row r="73" spans="1:49" ht="17.25" customHeight="1">
      <c r="A73" s="127"/>
      <c r="B73" s="127"/>
      <c r="C73" s="127"/>
      <c r="D73" s="127"/>
      <c r="E73" s="127"/>
      <c r="F73" s="123">
        <f>G73+G74</f>
        <v>0</v>
      </c>
      <c r="G73" s="9">
        <f>N70</f>
        <v>0</v>
      </c>
      <c r="H73" s="10" t="s">
        <v>24</v>
      </c>
      <c r="I73" s="9">
        <f>L70</f>
        <v>0</v>
      </c>
      <c r="J73" s="125">
        <f>I73+I74</f>
        <v>0</v>
      </c>
      <c r="K73" s="133"/>
      <c r="L73" s="134"/>
      <c r="M73" s="134"/>
      <c r="N73" s="134"/>
      <c r="O73" s="135"/>
      <c r="P73" s="143">
        <f>Q73+Q74</f>
        <v>0</v>
      </c>
      <c r="Q73" s="3"/>
      <c r="R73" s="4" t="s">
        <v>24</v>
      </c>
      <c r="S73" s="3"/>
      <c r="T73" s="145">
        <f>S73+S74</f>
        <v>0</v>
      </c>
      <c r="U73" s="143">
        <f>V73+V74</f>
        <v>0</v>
      </c>
      <c r="V73" s="3"/>
      <c r="W73" s="4" t="s">
        <v>24</v>
      </c>
      <c r="X73" s="3"/>
      <c r="Y73" s="145">
        <f>X73+X74</f>
        <v>0</v>
      </c>
      <c r="Z73" s="119"/>
      <c r="AA73" s="24"/>
      <c r="AB73" s="25"/>
      <c r="AC73" s="24"/>
      <c r="AD73" s="121"/>
      <c r="AE73" s="143">
        <f>AF73+AF74</f>
        <v>0</v>
      </c>
      <c r="AF73" s="3"/>
      <c r="AG73" s="4" t="s">
        <v>24</v>
      </c>
      <c r="AH73" s="3"/>
      <c r="AI73" s="145">
        <f>AH73+AH74</f>
        <v>0</v>
      </c>
      <c r="AJ73" s="118"/>
      <c r="AK73" s="118"/>
      <c r="AL73" s="118"/>
      <c r="AM73" s="118"/>
      <c r="AN73" s="118"/>
      <c r="AO73" s="118"/>
      <c r="AP73" s="118"/>
      <c r="AQ73" s="118"/>
      <c r="AR73" s="118"/>
      <c r="AS73" s="118"/>
      <c r="AT73" s="118"/>
      <c r="AU73" s="118"/>
      <c r="AV73" s="118"/>
      <c r="AW73" s="118"/>
    </row>
    <row r="74" spans="1:49" ht="17.25" customHeight="1">
      <c r="A74" s="127"/>
      <c r="B74" s="127"/>
      <c r="C74" s="127"/>
      <c r="D74" s="127"/>
      <c r="E74" s="127"/>
      <c r="F74" s="124"/>
      <c r="G74" s="11">
        <f>N71</f>
        <v>0</v>
      </c>
      <c r="H74" s="12" t="s">
        <v>24</v>
      </c>
      <c r="I74" s="11">
        <f>L71</f>
        <v>0</v>
      </c>
      <c r="J74" s="126"/>
      <c r="K74" s="136"/>
      <c r="L74" s="137"/>
      <c r="M74" s="137"/>
      <c r="N74" s="137"/>
      <c r="O74" s="138"/>
      <c r="P74" s="144"/>
      <c r="Q74" s="5"/>
      <c r="R74" s="6" t="s">
        <v>24</v>
      </c>
      <c r="S74" s="5"/>
      <c r="T74" s="146"/>
      <c r="U74" s="144"/>
      <c r="V74" s="5"/>
      <c r="W74" s="6" t="s">
        <v>24</v>
      </c>
      <c r="X74" s="5"/>
      <c r="Y74" s="146"/>
      <c r="Z74" s="120"/>
      <c r="AA74" s="26"/>
      <c r="AB74" s="27"/>
      <c r="AC74" s="26"/>
      <c r="AD74" s="122"/>
      <c r="AE74" s="144"/>
      <c r="AF74" s="5"/>
      <c r="AG74" s="6" t="s">
        <v>24</v>
      </c>
      <c r="AH74" s="5"/>
      <c r="AI74" s="146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</row>
    <row r="75" spans="1:49" ht="17.25" customHeight="1">
      <c r="A75" s="127" t="str">
        <f>P66</f>
        <v>C２位</v>
      </c>
      <c r="B75" s="127"/>
      <c r="C75" s="127"/>
      <c r="D75" s="127"/>
      <c r="E75" s="127"/>
      <c r="F75" s="7"/>
      <c r="G75" s="129"/>
      <c r="H75" s="129"/>
      <c r="I75" s="129"/>
      <c r="J75" s="8"/>
      <c r="K75" s="7"/>
      <c r="L75" s="129"/>
      <c r="M75" s="129"/>
      <c r="N75" s="129"/>
      <c r="O75" s="8"/>
      <c r="P75" s="130"/>
      <c r="Q75" s="131"/>
      <c r="R75" s="131"/>
      <c r="S75" s="131"/>
      <c r="T75" s="132"/>
      <c r="U75" s="22"/>
      <c r="V75" s="128"/>
      <c r="W75" s="128"/>
      <c r="X75" s="128"/>
      <c r="Y75" s="23"/>
      <c r="Z75" s="1">
        <v>50</v>
      </c>
      <c r="AA75" s="147"/>
      <c r="AB75" s="147"/>
      <c r="AC75" s="147"/>
      <c r="AD75" s="2"/>
      <c r="AE75" s="1">
        <v>38</v>
      </c>
      <c r="AF75" s="147"/>
      <c r="AG75" s="147"/>
      <c r="AH75" s="147"/>
      <c r="AI75" s="2"/>
      <c r="AJ75" s="118"/>
      <c r="AK75" s="118"/>
      <c r="AL75" s="118"/>
      <c r="AM75" s="118"/>
      <c r="AN75" s="118"/>
      <c r="AO75" s="118"/>
      <c r="AP75" s="118">
        <f>SUM(F76,K76,U76,Z76,AE76)</f>
        <v>0</v>
      </c>
      <c r="AQ75" s="118"/>
      <c r="AR75" s="118">
        <f>SUM(J76,O76,Y76,AD76,AI76)</f>
        <v>0</v>
      </c>
      <c r="AS75" s="118"/>
      <c r="AT75" s="118">
        <f>AP75-AR75</f>
        <v>0</v>
      </c>
      <c r="AU75" s="118"/>
      <c r="AV75" s="118"/>
      <c r="AW75" s="118"/>
    </row>
    <row r="76" spans="1:49" ht="17.25" customHeight="1">
      <c r="A76" s="127"/>
      <c r="B76" s="127"/>
      <c r="C76" s="127"/>
      <c r="D76" s="127"/>
      <c r="E76" s="127"/>
      <c r="F76" s="123">
        <f>G76+G77</f>
        <v>0</v>
      </c>
      <c r="G76" s="9">
        <f>S70</f>
        <v>0</v>
      </c>
      <c r="H76" s="10" t="s">
        <v>24</v>
      </c>
      <c r="I76" s="9">
        <f>Q70</f>
        <v>0</v>
      </c>
      <c r="J76" s="125">
        <f>I76+I77</f>
        <v>0</v>
      </c>
      <c r="K76" s="123">
        <f>L76+L77</f>
        <v>0</v>
      </c>
      <c r="L76" s="9">
        <f>S73</f>
        <v>0</v>
      </c>
      <c r="M76" s="10" t="s">
        <v>24</v>
      </c>
      <c r="N76" s="9">
        <f>Q73</f>
        <v>0</v>
      </c>
      <c r="O76" s="125">
        <f>N76+N77</f>
        <v>0</v>
      </c>
      <c r="P76" s="133"/>
      <c r="Q76" s="134"/>
      <c r="R76" s="134"/>
      <c r="S76" s="134"/>
      <c r="T76" s="135"/>
      <c r="U76" s="119"/>
      <c r="V76" s="24"/>
      <c r="W76" s="25"/>
      <c r="X76" s="24"/>
      <c r="Y76" s="121"/>
      <c r="Z76" s="143">
        <f>AA76+AA77</f>
        <v>0</v>
      </c>
      <c r="AA76" s="3"/>
      <c r="AB76" s="4" t="s">
        <v>24</v>
      </c>
      <c r="AC76" s="3"/>
      <c r="AD76" s="145">
        <f>AC76+AC77</f>
        <v>0</v>
      </c>
      <c r="AE76" s="143">
        <f>AF76+AF77</f>
        <v>0</v>
      </c>
      <c r="AF76" s="3"/>
      <c r="AG76" s="4" t="s">
        <v>24</v>
      </c>
      <c r="AH76" s="3"/>
      <c r="AI76" s="145">
        <f>AH76+AH77</f>
        <v>0</v>
      </c>
      <c r="AJ76" s="118"/>
      <c r="AK76" s="118"/>
      <c r="AL76" s="118"/>
      <c r="AM76" s="118"/>
      <c r="AN76" s="118"/>
      <c r="AO76" s="118"/>
      <c r="AP76" s="118"/>
      <c r="AQ76" s="118"/>
      <c r="AR76" s="118"/>
      <c r="AS76" s="118"/>
      <c r="AT76" s="118"/>
      <c r="AU76" s="118"/>
      <c r="AV76" s="118"/>
      <c r="AW76" s="118"/>
    </row>
    <row r="77" spans="1:49" ht="17.25" customHeight="1">
      <c r="A77" s="127"/>
      <c r="B77" s="127"/>
      <c r="C77" s="127"/>
      <c r="D77" s="127"/>
      <c r="E77" s="127"/>
      <c r="F77" s="124"/>
      <c r="G77" s="11">
        <f>S71</f>
        <v>0</v>
      </c>
      <c r="H77" s="12" t="s">
        <v>24</v>
      </c>
      <c r="I77" s="11">
        <f>Q71</f>
        <v>0</v>
      </c>
      <c r="J77" s="126"/>
      <c r="K77" s="124"/>
      <c r="L77" s="11">
        <f>S74</f>
        <v>0</v>
      </c>
      <c r="M77" s="12" t="s">
        <v>24</v>
      </c>
      <c r="N77" s="11">
        <f>Q74</f>
        <v>0</v>
      </c>
      <c r="O77" s="126"/>
      <c r="P77" s="136"/>
      <c r="Q77" s="137"/>
      <c r="R77" s="137"/>
      <c r="S77" s="137"/>
      <c r="T77" s="138"/>
      <c r="U77" s="120"/>
      <c r="V77" s="26"/>
      <c r="W77" s="27"/>
      <c r="X77" s="26"/>
      <c r="Y77" s="122"/>
      <c r="Z77" s="144"/>
      <c r="AA77" s="5"/>
      <c r="AB77" s="6" t="s">
        <v>24</v>
      </c>
      <c r="AC77" s="5"/>
      <c r="AD77" s="146"/>
      <c r="AE77" s="144"/>
      <c r="AF77" s="5"/>
      <c r="AG77" s="6" t="s">
        <v>24</v>
      </c>
      <c r="AH77" s="5"/>
      <c r="AI77" s="146"/>
      <c r="AJ77" s="118"/>
      <c r="AK77" s="118"/>
      <c r="AL77" s="118"/>
      <c r="AM77" s="118"/>
      <c r="AN77" s="118"/>
      <c r="AO77" s="118"/>
      <c r="AP77" s="118"/>
      <c r="AQ77" s="118"/>
      <c r="AR77" s="118"/>
      <c r="AS77" s="118"/>
      <c r="AT77" s="118"/>
      <c r="AU77" s="118"/>
      <c r="AV77" s="118"/>
      <c r="AW77" s="118"/>
    </row>
    <row r="78" spans="1:49" ht="17.25" customHeight="1">
      <c r="A78" s="127" t="str">
        <f>U66</f>
        <v>D２位</v>
      </c>
      <c r="B78" s="127"/>
      <c r="C78" s="127"/>
      <c r="D78" s="127"/>
      <c r="E78" s="127"/>
      <c r="F78" s="7"/>
      <c r="G78" s="129"/>
      <c r="H78" s="129"/>
      <c r="I78" s="129"/>
      <c r="J78" s="8"/>
      <c r="K78" s="7"/>
      <c r="L78" s="129"/>
      <c r="M78" s="129"/>
      <c r="N78" s="129"/>
      <c r="O78" s="8"/>
      <c r="P78" s="22"/>
      <c r="Q78" s="128"/>
      <c r="R78" s="128"/>
      <c r="S78" s="128"/>
      <c r="T78" s="23"/>
      <c r="U78" s="130"/>
      <c r="V78" s="131"/>
      <c r="W78" s="131"/>
      <c r="X78" s="131"/>
      <c r="Y78" s="132"/>
      <c r="Z78" s="1">
        <v>29</v>
      </c>
      <c r="AA78" s="147"/>
      <c r="AB78" s="147"/>
      <c r="AC78" s="147"/>
      <c r="AD78" s="2"/>
      <c r="AE78" s="1">
        <v>47</v>
      </c>
      <c r="AF78" s="147"/>
      <c r="AG78" s="147"/>
      <c r="AH78" s="147"/>
      <c r="AI78" s="2"/>
      <c r="AJ78" s="118"/>
      <c r="AK78" s="118"/>
      <c r="AL78" s="118"/>
      <c r="AM78" s="118"/>
      <c r="AN78" s="118"/>
      <c r="AO78" s="118"/>
      <c r="AP78" s="118">
        <f>SUM(F79,K79,P79,Z79,AE79)</f>
        <v>0</v>
      </c>
      <c r="AQ78" s="118"/>
      <c r="AR78" s="118">
        <f>SUM(J79,O79,T79,AD79,AI79)</f>
        <v>0</v>
      </c>
      <c r="AS78" s="118"/>
      <c r="AT78" s="118">
        <f>AP78-AR78</f>
        <v>0</v>
      </c>
      <c r="AU78" s="118"/>
      <c r="AV78" s="118"/>
      <c r="AW78" s="118"/>
    </row>
    <row r="79" spans="1:49" ht="17.25" customHeight="1">
      <c r="A79" s="127"/>
      <c r="B79" s="127"/>
      <c r="C79" s="127"/>
      <c r="D79" s="127"/>
      <c r="E79" s="127"/>
      <c r="F79" s="123">
        <f>G79+G80</f>
        <v>0</v>
      </c>
      <c r="G79" s="9">
        <f>X70</f>
        <v>0</v>
      </c>
      <c r="H79" s="10" t="s">
        <v>24</v>
      </c>
      <c r="I79" s="9">
        <f>V70</f>
        <v>0</v>
      </c>
      <c r="J79" s="125">
        <f>I79+I80</f>
        <v>0</v>
      </c>
      <c r="K79" s="123">
        <f>L79+L80</f>
        <v>0</v>
      </c>
      <c r="L79" s="9">
        <f>X73</f>
        <v>0</v>
      </c>
      <c r="M79" s="10" t="s">
        <v>24</v>
      </c>
      <c r="N79" s="9">
        <f>V73</f>
        <v>0</v>
      </c>
      <c r="O79" s="125">
        <f>N79+N80</f>
        <v>0</v>
      </c>
      <c r="P79" s="119"/>
      <c r="Q79" s="24"/>
      <c r="R79" s="25"/>
      <c r="S79" s="24"/>
      <c r="T79" s="121"/>
      <c r="U79" s="133"/>
      <c r="V79" s="134"/>
      <c r="W79" s="134"/>
      <c r="X79" s="134"/>
      <c r="Y79" s="135"/>
      <c r="Z79" s="143">
        <f>AA79+AA80</f>
        <v>0</v>
      </c>
      <c r="AA79" s="3"/>
      <c r="AB79" s="4" t="s">
        <v>24</v>
      </c>
      <c r="AC79" s="3"/>
      <c r="AD79" s="145">
        <f>AC79+AC80</f>
        <v>0</v>
      </c>
      <c r="AE79" s="143">
        <f>AF79+AF80</f>
        <v>0</v>
      </c>
      <c r="AF79" s="3"/>
      <c r="AG79" s="4" t="s">
        <v>24</v>
      </c>
      <c r="AH79" s="3"/>
      <c r="AI79" s="145">
        <f>AH79+AH80</f>
        <v>0</v>
      </c>
      <c r="AJ79" s="118"/>
      <c r="AK79" s="118"/>
      <c r="AL79" s="118"/>
      <c r="AM79" s="118"/>
      <c r="AN79" s="118"/>
      <c r="AO79" s="118"/>
      <c r="AP79" s="118"/>
      <c r="AQ79" s="118"/>
      <c r="AR79" s="118"/>
      <c r="AS79" s="118"/>
      <c r="AT79" s="118"/>
      <c r="AU79" s="118"/>
      <c r="AV79" s="118"/>
      <c r="AW79" s="118"/>
    </row>
    <row r="80" spans="1:49" ht="17.25" customHeight="1">
      <c r="A80" s="127"/>
      <c r="B80" s="127"/>
      <c r="C80" s="127"/>
      <c r="D80" s="127"/>
      <c r="E80" s="127"/>
      <c r="F80" s="124"/>
      <c r="G80" s="11">
        <f>X71</f>
        <v>0</v>
      </c>
      <c r="H80" s="12" t="s">
        <v>24</v>
      </c>
      <c r="I80" s="11">
        <f>V71</f>
        <v>0</v>
      </c>
      <c r="J80" s="126"/>
      <c r="K80" s="124"/>
      <c r="L80" s="11">
        <f>X74</f>
        <v>0</v>
      </c>
      <c r="M80" s="12" t="s">
        <v>24</v>
      </c>
      <c r="N80" s="11">
        <f>V74</f>
        <v>0</v>
      </c>
      <c r="O80" s="126"/>
      <c r="P80" s="120"/>
      <c r="Q80" s="26"/>
      <c r="R80" s="27"/>
      <c r="S80" s="26"/>
      <c r="T80" s="122"/>
      <c r="U80" s="136"/>
      <c r="V80" s="137"/>
      <c r="W80" s="137"/>
      <c r="X80" s="137"/>
      <c r="Y80" s="138"/>
      <c r="Z80" s="144"/>
      <c r="AA80" s="5"/>
      <c r="AB80" s="6" t="s">
        <v>24</v>
      </c>
      <c r="AC80" s="5"/>
      <c r="AD80" s="146"/>
      <c r="AE80" s="144"/>
      <c r="AF80" s="5"/>
      <c r="AG80" s="6" t="s">
        <v>24</v>
      </c>
      <c r="AH80" s="5"/>
      <c r="AI80" s="146"/>
      <c r="AJ80" s="118"/>
      <c r="AK80" s="118"/>
      <c r="AL80" s="118"/>
      <c r="AM80" s="118"/>
      <c r="AN80" s="118"/>
      <c r="AO80" s="118"/>
      <c r="AP80" s="118"/>
      <c r="AQ80" s="118"/>
      <c r="AR80" s="118"/>
      <c r="AS80" s="118"/>
      <c r="AT80" s="118"/>
      <c r="AU80" s="118"/>
      <c r="AV80" s="118"/>
      <c r="AW80" s="118"/>
    </row>
    <row r="81" spans="1:49" ht="17.25" customHeight="1">
      <c r="A81" s="127" t="str">
        <f>Z66</f>
        <v>E２位</v>
      </c>
      <c r="B81" s="127"/>
      <c r="C81" s="127"/>
      <c r="D81" s="127"/>
      <c r="E81" s="127"/>
      <c r="F81" s="20"/>
      <c r="G81" s="148"/>
      <c r="H81" s="148"/>
      <c r="I81" s="148"/>
      <c r="J81" s="20"/>
      <c r="K81" s="22"/>
      <c r="L81" s="128"/>
      <c r="M81" s="128"/>
      <c r="N81" s="128"/>
      <c r="O81" s="23"/>
      <c r="P81" s="7"/>
      <c r="Q81" s="129"/>
      <c r="R81" s="129"/>
      <c r="S81" s="129"/>
      <c r="T81" s="8"/>
      <c r="U81" s="7"/>
      <c r="V81" s="129"/>
      <c r="W81" s="129"/>
      <c r="X81" s="129"/>
      <c r="Y81" s="8"/>
      <c r="Z81" s="130"/>
      <c r="AA81" s="131"/>
      <c r="AB81" s="131"/>
      <c r="AC81" s="131"/>
      <c r="AD81" s="132"/>
      <c r="AE81" s="1">
        <v>23</v>
      </c>
      <c r="AF81" s="147"/>
      <c r="AG81" s="147"/>
      <c r="AH81" s="147"/>
      <c r="AI81" s="2"/>
      <c r="AJ81" s="118"/>
      <c r="AK81" s="118"/>
      <c r="AL81" s="118"/>
      <c r="AM81" s="118"/>
      <c r="AN81" s="118"/>
      <c r="AO81" s="118"/>
      <c r="AP81" s="118">
        <f>SUM(F82,K82,P82,U82,AE82)</f>
        <v>0</v>
      </c>
      <c r="AQ81" s="118"/>
      <c r="AR81" s="118">
        <f>SUM(J82,O82,T82,Y82,AI82)</f>
        <v>0</v>
      </c>
      <c r="AS81" s="118"/>
      <c r="AT81" s="118">
        <f>AP81-AR81</f>
        <v>0</v>
      </c>
      <c r="AU81" s="118"/>
      <c r="AV81" s="118"/>
      <c r="AW81" s="118"/>
    </row>
    <row r="82" spans="1:49" ht="17.25" customHeight="1">
      <c r="A82" s="127"/>
      <c r="B82" s="127"/>
      <c r="C82" s="127"/>
      <c r="D82" s="127"/>
      <c r="E82" s="127"/>
      <c r="F82" s="139">
        <f>SUM(G82+G83)</f>
        <v>0</v>
      </c>
      <c r="G82" s="20">
        <f>AC70</f>
        <v>0</v>
      </c>
      <c r="H82" s="10" t="s">
        <v>24</v>
      </c>
      <c r="I82" s="20">
        <f>AA70</f>
        <v>0</v>
      </c>
      <c r="J82" s="141">
        <f>SUM(I82+I83)</f>
        <v>0</v>
      </c>
      <c r="K82" s="119"/>
      <c r="L82" s="24"/>
      <c r="M82" s="25"/>
      <c r="N82" s="24"/>
      <c r="O82" s="121"/>
      <c r="P82" s="123">
        <f>Q82+Q83</f>
        <v>0</v>
      </c>
      <c r="Q82" s="9">
        <f>AC76</f>
        <v>0</v>
      </c>
      <c r="R82" s="10" t="s">
        <v>24</v>
      </c>
      <c r="S82" s="9">
        <f>AA76</f>
        <v>0</v>
      </c>
      <c r="T82" s="125">
        <f>S82+S83</f>
        <v>0</v>
      </c>
      <c r="U82" s="123">
        <f>V82+V83</f>
        <v>0</v>
      </c>
      <c r="V82" s="9">
        <f>AC79</f>
        <v>0</v>
      </c>
      <c r="W82" s="10" t="s">
        <v>24</v>
      </c>
      <c r="X82" s="9">
        <f>AA79</f>
        <v>0</v>
      </c>
      <c r="Y82" s="125">
        <f>X82+X83</f>
        <v>0</v>
      </c>
      <c r="Z82" s="133"/>
      <c r="AA82" s="134"/>
      <c r="AB82" s="134"/>
      <c r="AC82" s="134"/>
      <c r="AD82" s="135"/>
      <c r="AE82" s="143">
        <f>AF82+AF83</f>
        <v>0</v>
      </c>
      <c r="AF82" s="3"/>
      <c r="AG82" s="4" t="s">
        <v>24</v>
      </c>
      <c r="AH82" s="3"/>
      <c r="AI82" s="145">
        <f>AH82+AH83</f>
        <v>0</v>
      </c>
      <c r="AJ82" s="118"/>
      <c r="AK82" s="118"/>
      <c r="AL82" s="118"/>
      <c r="AM82" s="118"/>
      <c r="AN82" s="118"/>
      <c r="AO82" s="118"/>
      <c r="AP82" s="118"/>
      <c r="AQ82" s="118"/>
      <c r="AR82" s="118"/>
      <c r="AS82" s="118"/>
      <c r="AT82" s="118"/>
      <c r="AU82" s="118"/>
      <c r="AV82" s="118"/>
      <c r="AW82" s="118"/>
    </row>
    <row r="83" spans="1:49" ht="17.25" customHeight="1">
      <c r="A83" s="127"/>
      <c r="B83" s="127"/>
      <c r="C83" s="127"/>
      <c r="D83" s="127"/>
      <c r="E83" s="127"/>
      <c r="F83" s="140"/>
      <c r="G83" s="20">
        <f>AC71</f>
        <v>0</v>
      </c>
      <c r="H83" s="12" t="s">
        <v>24</v>
      </c>
      <c r="I83" s="20">
        <f>AA71</f>
        <v>0</v>
      </c>
      <c r="J83" s="142"/>
      <c r="K83" s="120"/>
      <c r="L83" s="26"/>
      <c r="M83" s="27"/>
      <c r="N83" s="26"/>
      <c r="O83" s="122"/>
      <c r="P83" s="124"/>
      <c r="Q83" s="11">
        <f>AC77</f>
        <v>0</v>
      </c>
      <c r="R83" s="12" t="s">
        <v>24</v>
      </c>
      <c r="S83" s="11">
        <f>AA77</f>
        <v>0</v>
      </c>
      <c r="T83" s="126"/>
      <c r="U83" s="124"/>
      <c r="V83" s="11">
        <f>AC80</f>
        <v>0</v>
      </c>
      <c r="W83" s="12" t="s">
        <v>24</v>
      </c>
      <c r="X83" s="11">
        <f>AA80</f>
        <v>0</v>
      </c>
      <c r="Y83" s="126"/>
      <c r="Z83" s="136"/>
      <c r="AA83" s="137"/>
      <c r="AB83" s="137"/>
      <c r="AC83" s="137"/>
      <c r="AD83" s="138"/>
      <c r="AE83" s="144"/>
      <c r="AF83" s="5"/>
      <c r="AG83" s="6" t="s">
        <v>24</v>
      </c>
      <c r="AH83" s="5"/>
      <c r="AI83" s="146"/>
      <c r="AJ83" s="118"/>
      <c r="AK83" s="118"/>
      <c r="AL83" s="118"/>
      <c r="AM83" s="118"/>
      <c r="AN83" s="118"/>
      <c r="AO83" s="118"/>
      <c r="AP83" s="118"/>
      <c r="AQ83" s="118"/>
      <c r="AR83" s="118"/>
      <c r="AS83" s="118"/>
      <c r="AT83" s="118"/>
      <c r="AU83" s="118"/>
      <c r="AV83" s="118"/>
      <c r="AW83" s="118"/>
    </row>
    <row r="84" spans="1:49" ht="17.25" customHeight="1">
      <c r="A84" s="127" t="str">
        <f>AE66</f>
        <v>F２位</v>
      </c>
      <c r="B84" s="127"/>
      <c r="C84" s="127"/>
      <c r="D84" s="127"/>
      <c r="E84" s="127"/>
      <c r="F84" s="22"/>
      <c r="G84" s="128"/>
      <c r="H84" s="128"/>
      <c r="I84" s="128"/>
      <c r="J84" s="23"/>
      <c r="K84" s="7"/>
      <c r="L84" s="129"/>
      <c r="M84" s="129"/>
      <c r="N84" s="129"/>
      <c r="O84" s="8"/>
      <c r="P84" s="7"/>
      <c r="Q84" s="129"/>
      <c r="R84" s="129"/>
      <c r="S84" s="129"/>
      <c r="T84" s="8"/>
      <c r="U84" s="7"/>
      <c r="V84" s="129"/>
      <c r="W84" s="129"/>
      <c r="X84" s="129"/>
      <c r="Y84" s="8"/>
      <c r="Z84" s="7"/>
      <c r="AA84" s="129"/>
      <c r="AB84" s="129"/>
      <c r="AC84" s="129"/>
      <c r="AD84" s="8"/>
      <c r="AE84" s="130"/>
      <c r="AF84" s="131"/>
      <c r="AG84" s="131"/>
      <c r="AH84" s="131"/>
      <c r="AI84" s="132"/>
      <c r="AJ84" s="118"/>
      <c r="AK84" s="118"/>
      <c r="AL84" s="118"/>
      <c r="AM84" s="118"/>
      <c r="AN84" s="118"/>
      <c r="AO84" s="118"/>
      <c r="AP84" s="118">
        <f>SUM(F85,K85,P85,U85,Z85)</f>
        <v>0</v>
      </c>
      <c r="AQ84" s="118"/>
      <c r="AR84" s="118">
        <f>SUM(J85,O85,T85,Y85,AD85)</f>
        <v>0</v>
      </c>
      <c r="AS84" s="118"/>
      <c r="AT84" s="118">
        <f>AP84-AR84</f>
        <v>0</v>
      </c>
      <c r="AU84" s="118"/>
      <c r="AV84" s="118"/>
      <c r="AW84" s="118"/>
    </row>
    <row r="85" spans="1:49" ht="17.25" customHeight="1">
      <c r="A85" s="127"/>
      <c r="B85" s="127"/>
      <c r="C85" s="127"/>
      <c r="D85" s="127"/>
      <c r="E85" s="127"/>
      <c r="F85" s="119"/>
      <c r="G85" s="24"/>
      <c r="H85" s="25"/>
      <c r="I85" s="24"/>
      <c r="J85" s="121"/>
      <c r="K85" s="123">
        <f>L85+L86</f>
        <v>0</v>
      </c>
      <c r="L85" s="9">
        <f>AH73</f>
        <v>0</v>
      </c>
      <c r="M85" s="10" t="s">
        <v>24</v>
      </c>
      <c r="N85" s="9">
        <f>AF73</f>
        <v>0</v>
      </c>
      <c r="O85" s="125">
        <f>N85+N86</f>
        <v>0</v>
      </c>
      <c r="P85" s="123">
        <f>Q85+Q86</f>
        <v>0</v>
      </c>
      <c r="Q85" s="9">
        <f>AH76</f>
        <v>0</v>
      </c>
      <c r="R85" s="10" t="s">
        <v>24</v>
      </c>
      <c r="S85" s="9">
        <f>AF76</f>
        <v>0</v>
      </c>
      <c r="T85" s="125">
        <f>S85+S86</f>
        <v>0</v>
      </c>
      <c r="U85" s="123">
        <f>V85+V86</f>
        <v>0</v>
      </c>
      <c r="V85" s="9">
        <f>AH79</f>
        <v>0</v>
      </c>
      <c r="W85" s="10" t="s">
        <v>24</v>
      </c>
      <c r="X85" s="9">
        <f>AF79</f>
        <v>0</v>
      </c>
      <c r="Y85" s="125">
        <f>X85+X86</f>
        <v>0</v>
      </c>
      <c r="Z85" s="123">
        <f>AA85+AA86</f>
        <v>0</v>
      </c>
      <c r="AA85" s="9">
        <f>AH82</f>
        <v>0</v>
      </c>
      <c r="AB85" s="10" t="s">
        <v>24</v>
      </c>
      <c r="AC85" s="9">
        <f>AF82</f>
        <v>0</v>
      </c>
      <c r="AD85" s="125">
        <f>AC85+AC86</f>
        <v>0</v>
      </c>
      <c r="AE85" s="133"/>
      <c r="AF85" s="134"/>
      <c r="AG85" s="134"/>
      <c r="AH85" s="134"/>
      <c r="AI85" s="135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  <c r="AT85" s="118"/>
      <c r="AU85" s="118"/>
      <c r="AV85" s="118"/>
      <c r="AW85" s="118"/>
    </row>
    <row r="86" spans="1:49" ht="17.25" customHeight="1">
      <c r="A86" s="127"/>
      <c r="B86" s="127"/>
      <c r="C86" s="127"/>
      <c r="D86" s="127"/>
      <c r="E86" s="127"/>
      <c r="F86" s="120"/>
      <c r="G86" s="26"/>
      <c r="H86" s="27"/>
      <c r="I86" s="26"/>
      <c r="J86" s="122"/>
      <c r="K86" s="124"/>
      <c r="L86" s="11">
        <f>AH74</f>
        <v>0</v>
      </c>
      <c r="M86" s="12" t="s">
        <v>24</v>
      </c>
      <c r="N86" s="11">
        <f>AF74</f>
        <v>0</v>
      </c>
      <c r="O86" s="126"/>
      <c r="P86" s="124"/>
      <c r="Q86" s="11">
        <f>AH77</f>
        <v>0</v>
      </c>
      <c r="R86" s="12" t="s">
        <v>24</v>
      </c>
      <c r="S86" s="11">
        <f>AF77</f>
        <v>0</v>
      </c>
      <c r="T86" s="126"/>
      <c r="U86" s="124"/>
      <c r="V86" s="11">
        <f>AH80</f>
        <v>0</v>
      </c>
      <c r="W86" s="12" t="s">
        <v>24</v>
      </c>
      <c r="X86" s="11">
        <f>AF80</f>
        <v>0</v>
      </c>
      <c r="Y86" s="126"/>
      <c r="Z86" s="124"/>
      <c r="AA86" s="11">
        <f>AH83</f>
        <v>0</v>
      </c>
      <c r="AB86" s="12" t="s">
        <v>24</v>
      </c>
      <c r="AC86" s="11">
        <f>AF83</f>
        <v>0</v>
      </c>
      <c r="AD86" s="126"/>
      <c r="AE86" s="136"/>
      <c r="AF86" s="137"/>
      <c r="AG86" s="137"/>
      <c r="AH86" s="137"/>
      <c r="AI86" s="138"/>
      <c r="AJ86" s="118"/>
      <c r="AK86" s="118"/>
      <c r="AL86" s="118"/>
      <c r="AM86" s="118"/>
      <c r="AN86" s="118"/>
      <c r="AO86" s="118"/>
      <c r="AP86" s="118"/>
      <c r="AQ86" s="118"/>
      <c r="AR86" s="118"/>
      <c r="AS86" s="118"/>
      <c r="AT86" s="118"/>
      <c r="AU86" s="118"/>
      <c r="AV86" s="118"/>
      <c r="AW86" s="118"/>
    </row>
    <row r="88" spans="1:49" ht="17.25" customHeight="1">
      <c r="A88" s="152" t="s">
        <v>49</v>
      </c>
      <c r="B88" s="152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2"/>
      <c r="Z88" s="152"/>
      <c r="AA88" s="152"/>
      <c r="AB88" s="152"/>
      <c r="AC88" s="152"/>
      <c r="AD88" s="152"/>
      <c r="AE88" s="152"/>
      <c r="AF88" s="152"/>
      <c r="AG88" s="152"/>
      <c r="AH88" s="152"/>
      <c r="AI88" s="152"/>
      <c r="AJ88" s="152"/>
      <c r="AK88" s="152"/>
      <c r="AL88" s="152"/>
      <c r="AM88" s="152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</row>
    <row r="89" spans="1:49" ht="17.25" customHeight="1">
      <c r="A89" s="154"/>
      <c r="B89" s="155"/>
      <c r="C89" s="155"/>
      <c r="D89" s="155"/>
      <c r="E89" s="156"/>
      <c r="F89" s="149" t="s">
        <v>14</v>
      </c>
      <c r="G89" s="150"/>
      <c r="H89" s="150"/>
      <c r="I89" s="150"/>
      <c r="J89" s="150"/>
      <c r="K89" s="149" t="s">
        <v>15</v>
      </c>
      <c r="L89" s="150"/>
      <c r="M89" s="150"/>
      <c r="N89" s="150"/>
      <c r="O89" s="150"/>
      <c r="P89" s="149" t="s">
        <v>13</v>
      </c>
      <c r="Q89" s="150"/>
      <c r="R89" s="150"/>
      <c r="S89" s="150"/>
      <c r="T89" s="150"/>
      <c r="U89" s="149" t="s">
        <v>39</v>
      </c>
      <c r="V89" s="150"/>
      <c r="W89" s="150"/>
      <c r="X89" s="150"/>
      <c r="Y89" s="150"/>
      <c r="Z89" s="149" t="s">
        <v>40</v>
      </c>
      <c r="AA89" s="150"/>
      <c r="AB89" s="150"/>
      <c r="AC89" s="150"/>
      <c r="AD89" s="150"/>
      <c r="AE89" s="149" t="s">
        <v>41</v>
      </c>
      <c r="AF89" s="150"/>
      <c r="AG89" s="150"/>
      <c r="AH89" s="150"/>
      <c r="AI89" s="150"/>
      <c r="AJ89" s="151" t="s">
        <v>0</v>
      </c>
      <c r="AK89" s="151"/>
      <c r="AL89" s="151" t="s">
        <v>1</v>
      </c>
      <c r="AM89" s="151"/>
      <c r="AN89" s="151" t="s">
        <v>2</v>
      </c>
      <c r="AO89" s="151"/>
      <c r="AP89" s="151" t="s">
        <v>3</v>
      </c>
      <c r="AQ89" s="151"/>
      <c r="AR89" s="151" t="s">
        <v>4</v>
      </c>
      <c r="AS89" s="151"/>
      <c r="AT89" s="151" t="s">
        <v>5</v>
      </c>
      <c r="AU89" s="151"/>
      <c r="AV89" s="151" t="s">
        <v>6</v>
      </c>
      <c r="AW89" s="151"/>
    </row>
    <row r="90" spans="1:49" ht="17.25" customHeight="1">
      <c r="A90" s="157"/>
      <c r="B90" s="158"/>
      <c r="C90" s="158"/>
      <c r="D90" s="158"/>
      <c r="E90" s="159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  <c r="AA90" s="150"/>
      <c r="AB90" s="150"/>
      <c r="AC90" s="150"/>
      <c r="AD90" s="150"/>
      <c r="AE90" s="150"/>
      <c r="AF90" s="150"/>
      <c r="AG90" s="150"/>
      <c r="AH90" s="150"/>
      <c r="AI90" s="150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</row>
    <row r="91" spans="1:49" ht="17.25" customHeight="1">
      <c r="A91" s="160"/>
      <c r="B91" s="161"/>
      <c r="C91" s="161"/>
      <c r="D91" s="161"/>
      <c r="E91" s="162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  <c r="AA91" s="150"/>
      <c r="AB91" s="150"/>
      <c r="AC91" s="150"/>
      <c r="AD91" s="150"/>
      <c r="AE91" s="150"/>
      <c r="AF91" s="150"/>
      <c r="AG91" s="150"/>
      <c r="AH91" s="150"/>
      <c r="AI91" s="150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</row>
    <row r="92" spans="1:49" ht="17.25" customHeight="1">
      <c r="A92" s="127" t="str">
        <f>F89</f>
        <v>A3位</v>
      </c>
      <c r="B92" s="127"/>
      <c r="C92" s="127"/>
      <c r="D92" s="127"/>
      <c r="E92" s="127"/>
      <c r="F92" s="130"/>
      <c r="G92" s="131"/>
      <c r="H92" s="131"/>
      <c r="I92" s="131"/>
      <c r="J92" s="132"/>
      <c r="K92" s="1">
        <v>21</v>
      </c>
      <c r="L92" s="147"/>
      <c r="M92" s="147"/>
      <c r="N92" s="147"/>
      <c r="O92" s="2"/>
      <c r="P92" s="1">
        <v>27</v>
      </c>
      <c r="Q92" s="147"/>
      <c r="R92" s="147"/>
      <c r="S92" s="147"/>
      <c r="T92" s="2"/>
      <c r="U92" s="1">
        <v>36</v>
      </c>
      <c r="V92" s="147"/>
      <c r="W92" s="147"/>
      <c r="X92" s="147"/>
      <c r="Y92" s="2"/>
      <c r="Z92" s="1">
        <v>42</v>
      </c>
      <c r="AA92" s="147"/>
      <c r="AB92" s="147"/>
      <c r="AC92" s="147"/>
      <c r="AD92" s="2"/>
      <c r="AE92" s="22"/>
      <c r="AF92" s="128"/>
      <c r="AG92" s="128"/>
      <c r="AH92" s="128"/>
      <c r="AI92" s="23"/>
      <c r="AJ92" s="118"/>
      <c r="AK92" s="118"/>
      <c r="AL92" s="118"/>
      <c r="AM92" s="118"/>
      <c r="AN92" s="118"/>
      <c r="AO92" s="118"/>
      <c r="AP92" s="118">
        <f>SUM(K93,P93,U93,Z93,AE93)</f>
        <v>0</v>
      </c>
      <c r="AQ92" s="118"/>
      <c r="AR92" s="118">
        <f>SUM(O93,T93,Y93,AD93,AI93)</f>
        <v>0</v>
      </c>
      <c r="AS92" s="118"/>
      <c r="AT92" s="118">
        <f>AP92-AR92</f>
        <v>0</v>
      </c>
      <c r="AU92" s="118"/>
      <c r="AV92" s="118"/>
      <c r="AW92" s="118"/>
    </row>
    <row r="93" spans="1:49" ht="17.25" customHeight="1">
      <c r="A93" s="127"/>
      <c r="B93" s="127"/>
      <c r="C93" s="127"/>
      <c r="D93" s="127"/>
      <c r="E93" s="127"/>
      <c r="F93" s="133"/>
      <c r="G93" s="134"/>
      <c r="H93" s="134"/>
      <c r="I93" s="134"/>
      <c r="J93" s="135"/>
      <c r="K93" s="143">
        <f>L93+L94</f>
        <v>0</v>
      </c>
      <c r="L93" s="3"/>
      <c r="M93" s="4" t="s">
        <v>24</v>
      </c>
      <c r="N93" s="3"/>
      <c r="O93" s="145">
        <f>N93+N94</f>
        <v>0</v>
      </c>
      <c r="P93" s="143">
        <f>Q93+Q94</f>
        <v>0</v>
      </c>
      <c r="Q93" s="3"/>
      <c r="R93" s="4" t="s">
        <v>24</v>
      </c>
      <c r="S93" s="3"/>
      <c r="T93" s="145">
        <f>S93+S94</f>
        <v>0</v>
      </c>
      <c r="U93" s="143">
        <f>V93+V94</f>
        <v>0</v>
      </c>
      <c r="V93" s="3"/>
      <c r="W93" s="4" t="s">
        <v>24</v>
      </c>
      <c r="X93" s="3"/>
      <c r="Y93" s="145">
        <f>X93+X94</f>
        <v>0</v>
      </c>
      <c r="Z93" s="143">
        <f>AA93+AA94</f>
        <v>0</v>
      </c>
      <c r="AA93" s="3"/>
      <c r="AB93" s="4" t="s">
        <v>24</v>
      </c>
      <c r="AC93" s="3"/>
      <c r="AD93" s="145">
        <f>AC93+AC94</f>
        <v>0</v>
      </c>
      <c r="AE93" s="119"/>
      <c r="AF93" s="24"/>
      <c r="AG93" s="25"/>
      <c r="AH93" s="24"/>
      <c r="AI93" s="121"/>
      <c r="AJ93" s="118"/>
      <c r="AK93" s="118"/>
      <c r="AL93" s="118"/>
      <c r="AM93" s="118"/>
      <c r="AN93" s="118"/>
      <c r="AO93" s="118"/>
      <c r="AP93" s="118"/>
      <c r="AQ93" s="118"/>
      <c r="AR93" s="118"/>
      <c r="AS93" s="118"/>
      <c r="AT93" s="118"/>
      <c r="AU93" s="118"/>
      <c r="AV93" s="118"/>
      <c r="AW93" s="118"/>
    </row>
    <row r="94" spans="1:49" ht="17.25" customHeight="1">
      <c r="A94" s="127"/>
      <c r="B94" s="127"/>
      <c r="C94" s="127"/>
      <c r="D94" s="127"/>
      <c r="E94" s="127"/>
      <c r="F94" s="136"/>
      <c r="G94" s="137"/>
      <c r="H94" s="137"/>
      <c r="I94" s="137"/>
      <c r="J94" s="138"/>
      <c r="K94" s="144"/>
      <c r="L94" s="5"/>
      <c r="M94" s="6" t="s">
        <v>24</v>
      </c>
      <c r="N94" s="5"/>
      <c r="O94" s="146"/>
      <c r="P94" s="144"/>
      <c r="Q94" s="5"/>
      <c r="R94" s="6" t="s">
        <v>24</v>
      </c>
      <c r="S94" s="5"/>
      <c r="T94" s="146"/>
      <c r="U94" s="144"/>
      <c r="V94" s="5"/>
      <c r="W94" s="6" t="s">
        <v>24</v>
      </c>
      <c r="X94" s="5"/>
      <c r="Y94" s="146"/>
      <c r="Z94" s="144"/>
      <c r="AA94" s="5"/>
      <c r="AB94" s="6" t="s">
        <v>24</v>
      </c>
      <c r="AC94" s="5"/>
      <c r="AD94" s="146"/>
      <c r="AE94" s="120"/>
      <c r="AF94" s="26"/>
      <c r="AG94" s="27"/>
      <c r="AH94" s="26"/>
      <c r="AI94" s="122"/>
      <c r="AJ94" s="118"/>
      <c r="AK94" s="118"/>
      <c r="AL94" s="118"/>
      <c r="AM94" s="118"/>
      <c r="AN94" s="118"/>
      <c r="AO94" s="118"/>
      <c r="AP94" s="118"/>
      <c r="AQ94" s="118"/>
      <c r="AR94" s="118"/>
      <c r="AS94" s="118"/>
      <c r="AT94" s="118"/>
      <c r="AU94" s="118"/>
      <c r="AV94" s="118"/>
      <c r="AW94" s="118"/>
    </row>
    <row r="95" spans="1:49" ht="17.25" customHeight="1">
      <c r="A95" s="127" t="str">
        <f>K89</f>
        <v>B3位</v>
      </c>
      <c r="B95" s="127"/>
      <c r="C95" s="127"/>
      <c r="D95" s="127"/>
      <c r="E95" s="127"/>
      <c r="F95" s="7"/>
      <c r="G95" s="129"/>
      <c r="H95" s="129"/>
      <c r="I95" s="129"/>
      <c r="J95" s="8"/>
      <c r="K95" s="130"/>
      <c r="L95" s="131"/>
      <c r="M95" s="131"/>
      <c r="N95" s="131"/>
      <c r="O95" s="132"/>
      <c r="P95" s="1">
        <v>45</v>
      </c>
      <c r="Q95" s="147"/>
      <c r="R95" s="147"/>
      <c r="S95" s="147"/>
      <c r="T95" s="2"/>
      <c r="U95" s="1">
        <v>54</v>
      </c>
      <c r="V95" s="147"/>
      <c r="W95" s="147"/>
      <c r="X95" s="147"/>
      <c r="Y95" s="2"/>
      <c r="Z95" s="22"/>
      <c r="AA95" s="128"/>
      <c r="AB95" s="128"/>
      <c r="AC95" s="128"/>
      <c r="AD95" s="23"/>
      <c r="AE95" s="1">
        <v>33</v>
      </c>
      <c r="AF95" s="147"/>
      <c r="AG95" s="147"/>
      <c r="AH95" s="147"/>
      <c r="AI95" s="2"/>
      <c r="AJ95" s="118"/>
      <c r="AK95" s="118"/>
      <c r="AL95" s="118"/>
      <c r="AM95" s="118"/>
      <c r="AN95" s="118"/>
      <c r="AO95" s="118"/>
      <c r="AP95" s="118">
        <f>SUM(F96,P96,U96,Z96,AE96)</f>
        <v>0</v>
      </c>
      <c r="AQ95" s="118"/>
      <c r="AR95" s="118">
        <f>SUM(J96,T96,Y96,AD96,AI96)</f>
        <v>0</v>
      </c>
      <c r="AS95" s="118"/>
      <c r="AT95" s="118">
        <f>AP95-AR95</f>
        <v>0</v>
      </c>
      <c r="AU95" s="118"/>
      <c r="AV95" s="118"/>
      <c r="AW95" s="118"/>
    </row>
    <row r="96" spans="1:49" ht="17.25" customHeight="1">
      <c r="A96" s="127"/>
      <c r="B96" s="127"/>
      <c r="C96" s="127"/>
      <c r="D96" s="127"/>
      <c r="E96" s="127"/>
      <c r="F96" s="123">
        <f>G96+G97</f>
        <v>0</v>
      </c>
      <c r="G96" s="9">
        <f>N93</f>
        <v>0</v>
      </c>
      <c r="H96" s="10" t="s">
        <v>24</v>
      </c>
      <c r="I96" s="9">
        <f>L93</f>
        <v>0</v>
      </c>
      <c r="J96" s="125">
        <f>I96+I97</f>
        <v>0</v>
      </c>
      <c r="K96" s="133"/>
      <c r="L96" s="134"/>
      <c r="M96" s="134"/>
      <c r="N96" s="134"/>
      <c r="O96" s="135"/>
      <c r="P96" s="143">
        <f>Q96+Q97</f>
        <v>0</v>
      </c>
      <c r="Q96" s="3"/>
      <c r="R96" s="4" t="s">
        <v>24</v>
      </c>
      <c r="S96" s="3"/>
      <c r="T96" s="145">
        <f>S96+S97</f>
        <v>0</v>
      </c>
      <c r="U96" s="143">
        <f>V96+V97</f>
        <v>0</v>
      </c>
      <c r="V96" s="3"/>
      <c r="W96" s="4" t="s">
        <v>24</v>
      </c>
      <c r="X96" s="3"/>
      <c r="Y96" s="145">
        <f>X96+X97</f>
        <v>0</v>
      </c>
      <c r="Z96" s="119"/>
      <c r="AA96" s="24"/>
      <c r="AB96" s="25"/>
      <c r="AC96" s="24"/>
      <c r="AD96" s="121"/>
      <c r="AE96" s="143">
        <f>AF96+AF97</f>
        <v>0</v>
      </c>
      <c r="AF96" s="3"/>
      <c r="AG96" s="4" t="s">
        <v>24</v>
      </c>
      <c r="AH96" s="3"/>
      <c r="AI96" s="145">
        <f>AH96+AH97</f>
        <v>0</v>
      </c>
      <c r="AJ96" s="118"/>
      <c r="AK96" s="118"/>
      <c r="AL96" s="118"/>
      <c r="AM96" s="118"/>
      <c r="AN96" s="118"/>
      <c r="AO96" s="118"/>
      <c r="AP96" s="118"/>
      <c r="AQ96" s="118"/>
      <c r="AR96" s="118"/>
      <c r="AS96" s="118"/>
      <c r="AT96" s="118"/>
      <c r="AU96" s="118"/>
      <c r="AV96" s="118"/>
      <c r="AW96" s="118"/>
    </row>
    <row r="97" spans="1:49" ht="17.25" customHeight="1">
      <c r="A97" s="127"/>
      <c r="B97" s="127"/>
      <c r="C97" s="127"/>
      <c r="D97" s="127"/>
      <c r="E97" s="127"/>
      <c r="F97" s="124"/>
      <c r="G97" s="11">
        <f>N94</f>
        <v>0</v>
      </c>
      <c r="H97" s="12" t="s">
        <v>24</v>
      </c>
      <c r="I97" s="11">
        <f>L94</f>
        <v>0</v>
      </c>
      <c r="J97" s="126"/>
      <c r="K97" s="136"/>
      <c r="L97" s="137"/>
      <c r="M97" s="137"/>
      <c r="N97" s="137"/>
      <c r="O97" s="138"/>
      <c r="P97" s="144"/>
      <c r="Q97" s="5"/>
      <c r="R97" s="6" t="s">
        <v>24</v>
      </c>
      <c r="S97" s="5"/>
      <c r="T97" s="146"/>
      <c r="U97" s="144"/>
      <c r="V97" s="5"/>
      <c r="W97" s="6" t="s">
        <v>24</v>
      </c>
      <c r="X97" s="5"/>
      <c r="Y97" s="146"/>
      <c r="Z97" s="120"/>
      <c r="AA97" s="26"/>
      <c r="AB97" s="27"/>
      <c r="AC97" s="26"/>
      <c r="AD97" s="122"/>
      <c r="AE97" s="144"/>
      <c r="AF97" s="5"/>
      <c r="AG97" s="6" t="s">
        <v>24</v>
      </c>
      <c r="AH97" s="5"/>
      <c r="AI97" s="146"/>
      <c r="AJ97" s="118"/>
      <c r="AK97" s="118"/>
      <c r="AL97" s="118"/>
      <c r="AM97" s="118"/>
      <c r="AN97" s="118"/>
      <c r="AO97" s="118"/>
      <c r="AP97" s="118"/>
      <c r="AQ97" s="118"/>
      <c r="AR97" s="118"/>
      <c r="AS97" s="118"/>
      <c r="AT97" s="118"/>
      <c r="AU97" s="118"/>
      <c r="AV97" s="118"/>
      <c r="AW97" s="118"/>
    </row>
    <row r="98" spans="1:49" ht="17.25" customHeight="1">
      <c r="A98" s="127" t="str">
        <f>P89</f>
        <v>C3位</v>
      </c>
      <c r="B98" s="127"/>
      <c r="C98" s="127"/>
      <c r="D98" s="127"/>
      <c r="E98" s="127"/>
      <c r="F98" s="7"/>
      <c r="G98" s="129"/>
      <c r="H98" s="129"/>
      <c r="I98" s="129"/>
      <c r="J98" s="8"/>
      <c r="K98" s="7"/>
      <c r="L98" s="129"/>
      <c r="M98" s="129"/>
      <c r="N98" s="129"/>
      <c r="O98" s="8"/>
      <c r="P98" s="130"/>
      <c r="Q98" s="131"/>
      <c r="R98" s="131"/>
      <c r="S98" s="131"/>
      <c r="T98" s="132"/>
      <c r="U98" s="22"/>
      <c r="V98" s="128"/>
      <c r="W98" s="128"/>
      <c r="X98" s="128"/>
      <c r="Y98" s="23"/>
      <c r="Z98" s="1">
        <v>51</v>
      </c>
      <c r="AA98" s="147"/>
      <c r="AB98" s="147"/>
      <c r="AC98" s="147"/>
      <c r="AD98" s="2"/>
      <c r="AE98" s="1">
        <v>39</v>
      </c>
      <c r="AF98" s="147"/>
      <c r="AG98" s="147"/>
      <c r="AH98" s="147"/>
      <c r="AI98" s="2"/>
      <c r="AJ98" s="118"/>
      <c r="AK98" s="118"/>
      <c r="AL98" s="118"/>
      <c r="AM98" s="118"/>
      <c r="AN98" s="118"/>
      <c r="AO98" s="118"/>
      <c r="AP98" s="118">
        <f>SUM(F99,K99,U99,Z99,AE99)</f>
        <v>0</v>
      </c>
      <c r="AQ98" s="118"/>
      <c r="AR98" s="118">
        <f>SUM(J99,O99,Y99,AD99,AI99)</f>
        <v>0</v>
      </c>
      <c r="AS98" s="118"/>
      <c r="AT98" s="118">
        <f>AP98-AR98</f>
        <v>0</v>
      </c>
      <c r="AU98" s="118"/>
      <c r="AV98" s="118"/>
      <c r="AW98" s="118"/>
    </row>
    <row r="99" spans="1:49" ht="17.25" customHeight="1">
      <c r="A99" s="127"/>
      <c r="B99" s="127"/>
      <c r="C99" s="127"/>
      <c r="D99" s="127"/>
      <c r="E99" s="127"/>
      <c r="F99" s="123">
        <f>G99+G100</f>
        <v>0</v>
      </c>
      <c r="G99" s="9">
        <f>S93</f>
        <v>0</v>
      </c>
      <c r="H99" s="10" t="s">
        <v>24</v>
      </c>
      <c r="I99" s="9">
        <f>Q93</f>
        <v>0</v>
      </c>
      <c r="J99" s="125">
        <f>I99+I100</f>
        <v>0</v>
      </c>
      <c r="K99" s="123">
        <f>L99+L100</f>
        <v>0</v>
      </c>
      <c r="L99" s="9">
        <f>S96</f>
        <v>0</v>
      </c>
      <c r="M99" s="10" t="s">
        <v>24</v>
      </c>
      <c r="N99" s="9">
        <f>Q96</f>
        <v>0</v>
      </c>
      <c r="O99" s="125">
        <f>N99+N100</f>
        <v>0</v>
      </c>
      <c r="P99" s="133"/>
      <c r="Q99" s="134"/>
      <c r="R99" s="134"/>
      <c r="S99" s="134"/>
      <c r="T99" s="135"/>
      <c r="U99" s="119"/>
      <c r="V99" s="24"/>
      <c r="W99" s="25"/>
      <c r="X99" s="24"/>
      <c r="Y99" s="121"/>
      <c r="Z99" s="143">
        <f>AA99+AA100</f>
        <v>0</v>
      </c>
      <c r="AA99" s="3"/>
      <c r="AB99" s="4" t="s">
        <v>24</v>
      </c>
      <c r="AC99" s="3"/>
      <c r="AD99" s="145">
        <f>AC99+AC100</f>
        <v>0</v>
      </c>
      <c r="AE99" s="143">
        <f>AF99+AF100</f>
        <v>0</v>
      </c>
      <c r="AF99" s="3"/>
      <c r="AG99" s="4" t="s">
        <v>24</v>
      </c>
      <c r="AH99" s="3"/>
      <c r="AI99" s="145">
        <f>AH99+AH100</f>
        <v>0</v>
      </c>
      <c r="AJ99" s="118"/>
      <c r="AK99" s="118"/>
      <c r="AL99" s="118"/>
      <c r="AM99" s="118"/>
      <c r="AN99" s="118"/>
      <c r="AO99" s="118"/>
      <c r="AP99" s="118"/>
      <c r="AQ99" s="118"/>
      <c r="AR99" s="118"/>
      <c r="AS99" s="118"/>
      <c r="AT99" s="118"/>
      <c r="AU99" s="118"/>
      <c r="AV99" s="118"/>
      <c r="AW99" s="118"/>
    </row>
    <row r="100" spans="1:49" ht="17.25" customHeight="1">
      <c r="A100" s="127"/>
      <c r="B100" s="127"/>
      <c r="C100" s="127"/>
      <c r="D100" s="127"/>
      <c r="E100" s="127"/>
      <c r="F100" s="124"/>
      <c r="G100" s="11">
        <f>S94</f>
        <v>0</v>
      </c>
      <c r="H100" s="12" t="s">
        <v>24</v>
      </c>
      <c r="I100" s="11">
        <f>Q94</f>
        <v>0</v>
      </c>
      <c r="J100" s="126"/>
      <c r="K100" s="124"/>
      <c r="L100" s="11">
        <f>S97</f>
        <v>0</v>
      </c>
      <c r="M100" s="12" t="s">
        <v>24</v>
      </c>
      <c r="N100" s="11">
        <f>Q97</f>
        <v>0</v>
      </c>
      <c r="O100" s="126"/>
      <c r="P100" s="136"/>
      <c r="Q100" s="137"/>
      <c r="R100" s="137"/>
      <c r="S100" s="137"/>
      <c r="T100" s="138"/>
      <c r="U100" s="120"/>
      <c r="V100" s="26"/>
      <c r="W100" s="27"/>
      <c r="X100" s="26"/>
      <c r="Y100" s="122"/>
      <c r="Z100" s="144"/>
      <c r="AA100" s="5"/>
      <c r="AB100" s="6" t="s">
        <v>24</v>
      </c>
      <c r="AC100" s="5"/>
      <c r="AD100" s="146"/>
      <c r="AE100" s="144"/>
      <c r="AF100" s="5"/>
      <c r="AG100" s="6" t="s">
        <v>24</v>
      </c>
      <c r="AH100" s="5"/>
      <c r="AI100" s="146"/>
      <c r="AJ100" s="118"/>
      <c r="AK100" s="118"/>
      <c r="AL100" s="118"/>
      <c r="AM100" s="118"/>
      <c r="AN100" s="118"/>
      <c r="AO100" s="118"/>
      <c r="AP100" s="118"/>
      <c r="AQ100" s="118"/>
      <c r="AR100" s="118"/>
      <c r="AS100" s="118"/>
      <c r="AT100" s="118"/>
      <c r="AU100" s="118"/>
      <c r="AV100" s="118"/>
      <c r="AW100" s="118"/>
    </row>
    <row r="101" spans="1:49" ht="17.25" customHeight="1">
      <c r="A101" s="127" t="str">
        <f>U89</f>
        <v>D3位</v>
      </c>
      <c r="B101" s="127"/>
      <c r="C101" s="127"/>
      <c r="D101" s="127"/>
      <c r="E101" s="127"/>
      <c r="F101" s="7"/>
      <c r="G101" s="129"/>
      <c r="H101" s="129"/>
      <c r="I101" s="129"/>
      <c r="J101" s="8"/>
      <c r="K101" s="7"/>
      <c r="L101" s="129"/>
      <c r="M101" s="129"/>
      <c r="N101" s="129"/>
      <c r="O101" s="8"/>
      <c r="P101" s="22"/>
      <c r="Q101" s="128"/>
      <c r="R101" s="128"/>
      <c r="S101" s="128"/>
      <c r="T101" s="23"/>
      <c r="U101" s="130"/>
      <c r="V101" s="131"/>
      <c r="W101" s="131"/>
      <c r="X101" s="131"/>
      <c r="Y101" s="132"/>
      <c r="Z101" s="1">
        <v>30</v>
      </c>
      <c r="AA101" s="147"/>
      <c r="AB101" s="147"/>
      <c r="AC101" s="147"/>
      <c r="AD101" s="2"/>
      <c r="AE101" s="1">
        <v>48</v>
      </c>
      <c r="AF101" s="147"/>
      <c r="AG101" s="147"/>
      <c r="AH101" s="147"/>
      <c r="AI101" s="2"/>
      <c r="AJ101" s="118"/>
      <c r="AK101" s="118"/>
      <c r="AL101" s="118"/>
      <c r="AM101" s="118"/>
      <c r="AN101" s="118"/>
      <c r="AO101" s="118"/>
      <c r="AP101" s="118">
        <f>SUM(F102,K102,P102,Z102,AE102)</f>
        <v>0</v>
      </c>
      <c r="AQ101" s="118"/>
      <c r="AR101" s="118">
        <f>SUM(J102,O102,T102,AD102,AI102)</f>
        <v>0</v>
      </c>
      <c r="AS101" s="118"/>
      <c r="AT101" s="118">
        <f>AP101-AR101</f>
        <v>0</v>
      </c>
      <c r="AU101" s="118"/>
      <c r="AV101" s="118"/>
      <c r="AW101" s="118"/>
    </row>
    <row r="102" spans="1:49" ht="17.25" customHeight="1">
      <c r="A102" s="127"/>
      <c r="B102" s="127"/>
      <c r="C102" s="127"/>
      <c r="D102" s="127"/>
      <c r="E102" s="127"/>
      <c r="F102" s="123">
        <f>G102+G103</f>
        <v>0</v>
      </c>
      <c r="G102" s="9">
        <f>X93</f>
        <v>0</v>
      </c>
      <c r="H102" s="10" t="s">
        <v>24</v>
      </c>
      <c r="I102" s="9">
        <f>V93</f>
        <v>0</v>
      </c>
      <c r="J102" s="125">
        <f>I102+I103</f>
        <v>0</v>
      </c>
      <c r="K102" s="123">
        <f>L102+L103</f>
        <v>0</v>
      </c>
      <c r="L102" s="9">
        <f>X96</f>
        <v>0</v>
      </c>
      <c r="M102" s="10" t="s">
        <v>24</v>
      </c>
      <c r="N102" s="9">
        <f>V96</f>
        <v>0</v>
      </c>
      <c r="O102" s="125">
        <f>N102+N103</f>
        <v>0</v>
      </c>
      <c r="P102" s="119"/>
      <c r="Q102" s="24"/>
      <c r="R102" s="25"/>
      <c r="S102" s="24"/>
      <c r="T102" s="121"/>
      <c r="U102" s="133"/>
      <c r="V102" s="134"/>
      <c r="W102" s="134"/>
      <c r="X102" s="134"/>
      <c r="Y102" s="135"/>
      <c r="Z102" s="143">
        <f>AA102+AA103</f>
        <v>0</v>
      </c>
      <c r="AA102" s="3"/>
      <c r="AB102" s="4" t="s">
        <v>24</v>
      </c>
      <c r="AC102" s="3"/>
      <c r="AD102" s="145">
        <f>AC102+AC103</f>
        <v>0</v>
      </c>
      <c r="AE102" s="143">
        <f>AF102+AF103</f>
        <v>0</v>
      </c>
      <c r="AF102" s="3"/>
      <c r="AG102" s="4" t="s">
        <v>24</v>
      </c>
      <c r="AH102" s="3"/>
      <c r="AI102" s="145">
        <f>AH102+AH103</f>
        <v>0</v>
      </c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  <c r="AT102" s="118"/>
      <c r="AU102" s="118"/>
      <c r="AV102" s="118"/>
      <c r="AW102" s="118"/>
    </row>
    <row r="103" spans="1:49" ht="17.25" customHeight="1">
      <c r="A103" s="127"/>
      <c r="B103" s="127"/>
      <c r="C103" s="127"/>
      <c r="D103" s="127"/>
      <c r="E103" s="127"/>
      <c r="F103" s="124"/>
      <c r="G103" s="11">
        <f>X94</f>
        <v>0</v>
      </c>
      <c r="H103" s="12" t="s">
        <v>24</v>
      </c>
      <c r="I103" s="11">
        <f>V94</f>
        <v>0</v>
      </c>
      <c r="J103" s="126"/>
      <c r="K103" s="124"/>
      <c r="L103" s="11">
        <f>X97</f>
        <v>0</v>
      </c>
      <c r="M103" s="12" t="s">
        <v>24</v>
      </c>
      <c r="N103" s="11">
        <f>V97</f>
        <v>0</v>
      </c>
      <c r="O103" s="126"/>
      <c r="P103" s="120"/>
      <c r="Q103" s="26"/>
      <c r="R103" s="27"/>
      <c r="S103" s="26"/>
      <c r="T103" s="122"/>
      <c r="U103" s="136"/>
      <c r="V103" s="137"/>
      <c r="W103" s="137"/>
      <c r="X103" s="137"/>
      <c r="Y103" s="138"/>
      <c r="Z103" s="144"/>
      <c r="AA103" s="5"/>
      <c r="AB103" s="6" t="s">
        <v>24</v>
      </c>
      <c r="AC103" s="5"/>
      <c r="AD103" s="146"/>
      <c r="AE103" s="144"/>
      <c r="AF103" s="5"/>
      <c r="AG103" s="6" t="s">
        <v>24</v>
      </c>
      <c r="AH103" s="5"/>
      <c r="AI103" s="146"/>
      <c r="AJ103" s="118"/>
      <c r="AK103" s="118"/>
      <c r="AL103" s="118"/>
      <c r="AM103" s="118"/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118"/>
    </row>
    <row r="104" spans="1:49" ht="17.25" customHeight="1">
      <c r="A104" s="127" t="str">
        <f>Z89</f>
        <v>E3位</v>
      </c>
      <c r="B104" s="127"/>
      <c r="C104" s="127"/>
      <c r="D104" s="127"/>
      <c r="E104" s="127"/>
      <c r="F104" s="20"/>
      <c r="G104" s="148"/>
      <c r="H104" s="148"/>
      <c r="I104" s="148"/>
      <c r="J104" s="20"/>
      <c r="K104" s="22"/>
      <c r="L104" s="128"/>
      <c r="M104" s="128"/>
      <c r="N104" s="128"/>
      <c r="O104" s="23"/>
      <c r="P104" s="7"/>
      <c r="Q104" s="129"/>
      <c r="R104" s="129"/>
      <c r="S104" s="129"/>
      <c r="T104" s="8"/>
      <c r="U104" s="7"/>
      <c r="V104" s="129"/>
      <c r="W104" s="129"/>
      <c r="X104" s="129"/>
      <c r="Y104" s="8"/>
      <c r="Z104" s="130"/>
      <c r="AA104" s="131"/>
      <c r="AB104" s="131"/>
      <c r="AC104" s="131"/>
      <c r="AD104" s="132"/>
      <c r="AE104" s="1">
        <v>24</v>
      </c>
      <c r="AF104" s="147"/>
      <c r="AG104" s="147"/>
      <c r="AH104" s="147"/>
      <c r="AI104" s="2"/>
      <c r="AJ104" s="118"/>
      <c r="AK104" s="118"/>
      <c r="AL104" s="118"/>
      <c r="AM104" s="118"/>
      <c r="AN104" s="118"/>
      <c r="AO104" s="118"/>
      <c r="AP104" s="118">
        <f>SUM(F105,K105,P105,U105,AE105)</f>
        <v>0</v>
      </c>
      <c r="AQ104" s="118"/>
      <c r="AR104" s="118">
        <f>SUM(J105,O105,T105,Y105,AI105)</f>
        <v>0</v>
      </c>
      <c r="AS104" s="118"/>
      <c r="AT104" s="118">
        <f>AP104-AR104</f>
        <v>0</v>
      </c>
      <c r="AU104" s="118"/>
      <c r="AV104" s="118"/>
      <c r="AW104" s="118"/>
    </row>
    <row r="105" spans="1:49" ht="17.25" customHeight="1">
      <c r="A105" s="127"/>
      <c r="B105" s="127"/>
      <c r="C105" s="127"/>
      <c r="D105" s="127"/>
      <c r="E105" s="127"/>
      <c r="F105" s="139">
        <f>SUM(G105+G106)</f>
        <v>0</v>
      </c>
      <c r="G105" s="20">
        <f>AC93</f>
        <v>0</v>
      </c>
      <c r="H105" s="10" t="s">
        <v>24</v>
      </c>
      <c r="I105" s="20">
        <f>AA93</f>
        <v>0</v>
      </c>
      <c r="J105" s="141">
        <f>SUM(I105+I106)</f>
        <v>0</v>
      </c>
      <c r="K105" s="119"/>
      <c r="L105" s="24"/>
      <c r="M105" s="25"/>
      <c r="N105" s="24"/>
      <c r="O105" s="121"/>
      <c r="P105" s="123">
        <f>Q105+Q106</f>
        <v>0</v>
      </c>
      <c r="Q105" s="9">
        <f>AC99</f>
        <v>0</v>
      </c>
      <c r="R105" s="10" t="s">
        <v>24</v>
      </c>
      <c r="S105" s="9">
        <f>AA99</f>
        <v>0</v>
      </c>
      <c r="T105" s="125">
        <f>S105+S106</f>
        <v>0</v>
      </c>
      <c r="U105" s="123">
        <f>V105+V106</f>
        <v>0</v>
      </c>
      <c r="V105" s="9">
        <f>AC102</f>
        <v>0</v>
      </c>
      <c r="W105" s="10" t="s">
        <v>24</v>
      </c>
      <c r="X105" s="9">
        <f>AA102</f>
        <v>0</v>
      </c>
      <c r="Y105" s="125">
        <f>X105+X106</f>
        <v>0</v>
      </c>
      <c r="Z105" s="133"/>
      <c r="AA105" s="134"/>
      <c r="AB105" s="134"/>
      <c r="AC105" s="134"/>
      <c r="AD105" s="135"/>
      <c r="AE105" s="143">
        <f>AF105+AF106</f>
        <v>0</v>
      </c>
      <c r="AF105" s="3"/>
      <c r="AG105" s="4" t="s">
        <v>24</v>
      </c>
      <c r="AH105" s="3"/>
      <c r="AI105" s="145">
        <f>AH105+AH106</f>
        <v>0</v>
      </c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8"/>
      <c r="AT105" s="118"/>
      <c r="AU105" s="118"/>
      <c r="AV105" s="118"/>
      <c r="AW105" s="118"/>
    </row>
    <row r="106" spans="1:49" ht="17.25" customHeight="1">
      <c r="A106" s="127"/>
      <c r="B106" s="127"/>
      <c r="C106" s="127"/>
      <c r="D106" s="127"/>
      <c r="E106" s="127"/>
      <c r="F106" s="140"/>
      <c r="G106" s="20">
        <f>AC94</f>
        <v>0</v>
      </c>
      <c r="H106" s="12" t="s">
        <v>24</v>
      </c>
      <c r="I106" s="20">
        <f>AA94</f>
        <v>0</v>
      </c>
      <c r="J106" s="142"/>
      <c r="K106" s="120"/>
      <c r="L106" s="26"/>
      <c r="M106" s="27"/>
      <c r="N106" s="26"/>
      <c r="O106" s="122"/>
      <c r="P106" s="124"/>
      <c r="Q106" s="11">
        <f>AC100</f>
        <v>0</v>
      </c>
      <c r="R106" s="12" t="s">
        <v>24</v>
      </c>
      <c r="S106" s="11">
        <f>AA100</f>
        <v>0</v>
      </c>
      <c r="T106" s="126"/>
      <c r="U106" s="124"/>
      <c r="V106" s="11">
        <f>AC103</f>
        <v>0</v>
      </c>
      <c r="W106" s="12" t="s">
        <v>24</v>
      </c>
      <c r="X106" s="11">
        <f>AA103</f>
        <v>0</v>
      </c>
      <c r="Y106" s="126"/>
      <c r="Z106" s="136"/>
      <c r="AA106" s="137"/>
      <c r="AB106" s="137"/>
      <c r="AC106" s="137"/>
      <c r="AD106" s="138"/>
      <c r="AE106" s="144"/>
      <c r="AF106" s="5"/>
      <c r="AG106" s="6" t="s">
        <v>24</v>
      </c>
      <c r="AH106" s="5"/>
      <c r="AI106" s="146"/>
      <c r="AJ106" s="118"/>
      <c r="AK106" s="118"/>
      <c r="AL106" s="118"/>
      <c r="AM106" s="118"/>
      <c r="AN106" s="118"/>
      <c r="AO106" s="118"/>
      <c r="AP106" s="118"/>
      <c r="AQ106" s="118"/>
      <c r="AR106" s="118"/>
      <c r="AS106" s="118"/>
      <c r="AT106" s="118"/>
      <c r="AU106" s="118"/>
      <c r="AV106" s="118"/>
      <c r="AW106" s="118"/>
    </row>
    <row r="107" spans="1:49" ht="17.25" customHeight="1">
      <c r="A107" s="127" t="str">
        <f>AE89</f>
        <v>F3位</v>
      </c>
      <c r="B107" s="127"/>
      <c r="C107" s="127"/>
      <c r="D107" s="127"/>
      <c r="E107" s="127"/>
      <c r="F107" s="22"/>
      <c r="G107" s="128"/>
      <c r="H107" s="128"/>
      <c r="I107" s="128"/>
      <c r="J107" s="23"/>
      <c r="K107" s="7"/>
      <c r="L107" s="129"/>
      <c r="M107" s="129"/>
      <c r="N107" s="129"/>
      <c r="O107" s="8"/>
      <c r="P107" s="7"/>
      <c r="Q107" s="129"/>
      <c r="R107" s="129"/>
      <c r="S107" s="129"/>
      <c r="T107" s="8"/>
      <c r="U107" s="7"/>
      <c r="V107" s="129"/>
      <c r="W107" s="129"/>
      <c r="X107" s="129"/>
      <c r="Y107" s="8"/>
      <c r="Z107" s="7"/>
      <c r="AA107" s="129"/>
      <c r="AB107" s="129"/>
      <c r="AC107" s="129"/>
      <c r="AD107" s="8"/>
      <c r="AE107" s="130"/>
      <c r="AF107" s="131"/>
      <c r="AG107" s="131"/>
      <c r="AH107" s="131"/>
      <c r="AI107" s="132"/>
      <c r="AJ107" s="118"/>
      <c r="AK107" s="118"/>
      <c r="AL107" s="118"/>
      <c r="AM107" s="118"/>
      <c r="AN107" s="118"/>
      <c r="AO107" s="118"/>
      <c r="AP107" s="118">
        <f>SUM(F108,K108,P108,U108,Z108)</f>
        <v>0</v>
      </c>
      <c r="AQ107" s="118"/>
      <c r="AR107" s="118">
        <f>SUM(J108,O108,T108,Y108,AD108)</f>
        <v>0</v>
      </c>
      <c r="AS107" s="118"/>
      <c r="AT107" s="118">
        <f>AP107-AR107</f>
        <v>0</v>
      </c>
      <c r="AU107" s="118"/>
      <c r="AV107" s="118"/>
      <c r="AW107" s="118"/>
    </row>
    <row r="108" spans="1:49" ht="17.25" customHeight="1">
      <c r="A108" s="127"/>
      <c r="B108" s="127"/>
      <c r="C108" s="127"/>
      <c r="D108" s="127"/>
      <c r="E108" s="127"/>
      <c r="F108" s="119"/>
      <c r="G108" s="24"/>
      <c r="H108" s="25"/>
      <c r="I108" s="24"/>
      <c r="J108" s="121"/>
      <c r="K108" s="123">
        <f>L108+L109</f>
        <v>0</v>
      </c>
      <c r="L108" s="9">
        <f>AH96</f>
        <v>0</v>
      </c>
      <c r="M108" s="10" t="s">
        <v>24</v>
      </c>
      <c r="N108" s="9">
        <f>AF96</f>
        <v>0</v>
      </c>
      <c r="O108" s="125">
        <f>N108+N109</f>
        <v>0</v>
      </c>
      <c r="P108" s="123">
        <f>Q108+Q109</f>
        <v>0</v>
      </c>
      <c r="Q108" s="9">
        <f>AH99</f>
        <v>0</v>
      </c>
      <c r="R108" s="10" t="s">
        <v>24</v>
      </c>
      <c r="S108" s="9">
        <f>AF99</f>
        <v>0</v>
      </c>
      <c r="T108" s="125">
        <f>S108+S109</f>
        <v>0</v>
      </c>
      <c r="U108" s="123">
        <f>V108+V109</f>
        <v>0</v>
      </c>
      <c r="V108" s="9">
        <f>AH102</f>
        <v>0</v>
      </c>
      <c r="W108" s="10" t="s">
        <v>24</v>
      </c>
      <c r="X108" s="9">
        <f>AF102</f>
        <v>0</v>
      </c>
      <c r="Y108" s="125">
        <f>X108+X109</f>
        <v>0</v>
      </c>
      <c r="Z108" s="123">
        <f>AA108+AA109</f>
        <v>0</v>
      </c>
      <c r="AA108" s="9">
        <f>AH105</f>
        <v>0</v>
      </c>
      <c r="AB108" s="10" t="s">
        <v>24</v>
      </c>
      <c r="AC108" s="9">
        <f>AF105</f>
        <v>0</v>
      </c>
      <c r="AD108" s="125">
        <f>AC108+AC109</f>
        <v>0</v>
      </c>
      <c r="AE108" s="133"/>
      <c r="AF108" s="134"/>
      <c r="AG108" s="134"/>
      <c r="AH108" s="134"/>
      <c r="AI108" s="135"/>
      <c r="AJ108" s="118"/>
      <c r="AK108" s="118"/>
      <c r="AL108" s="118"/>
      <c r="AM108" s="118"/>
      <c r="AN108" s="118"/>
      <c r="AO108" s="118"/>
      <c r="AP108" s="118"/>
      <c r="AQ108" s="118"/>
      <c r="AR108" s="118"/>
      <c r="AS108" s="118"/>
      <c r="AT108" s="118"/>
      <c r="AU108" s="118"/>
      <c r="AV108" s="118"/>
      <c r="AW108" s="118"/>
    </row>
    <row r="109" spans="1:49" ht="17.25" customHeight="1">
      <c r="A109" s="127"/>
      <c r="B109" s="127"/>
      <c r="C109" s="127"/>
      <c r="D109" s="127"/>
      <c r="E109" s="127"/>
      <c r="F109" s="120"/>
      <c r="G109" s="26"/>
      <c r="H109" s="27"/>
      <c r="I109" s="26"/>
      <c r="J109" s="122"/>
      <c r="K109" s="124"/>
      <c r="L109" s="11">
        <f>AH97</f>
        <v>0</v>
      </c>
      <c r="M109" s="12" t="s">
        <v>24</v>
      </c>
      <c r="N109" s="11">
        <f>AF97</f>
        <v>0</v>
      </c>
      <c r="O109" s="126"/>
      <c r="P109" s="124"/>
      <c r="Q109" s="11">
        <f>AH100</f>
        <v>0</v>
      </c>
      <c r="R109" s="12" t="s">
        <v>24</v>
      </c>
      <c r="S109" s="11">
        <f>AF100</f>
        <v>0</v>
      </c>
      <c r="T109" s="126"/>
      <c r="U109" s="124"/>
      <c r="V109" s="11">
        <f>AH103</f>
        <v>0</v>
      </c>
      <c r="W109" s="12" t="s">
        <v>24</v>
      </c>
      <c r="X109" s="11">
        <f>AF103</f>
        <v>0</v>
      </c>
      <c r="Y109" s="126"/>
      <c r="Z109" s="124"/>
      <c r="AA109" s="11">
        <f>AH106</f>
        <v>0</v>
      </c>
      <c r="AB109" s="12" t="s">
        <v>24</v>
      </c>
      <c r="AC109" s="11">
        <f>AF106</f>
        <v>0</v>
      </c>
      <c r="AD109" s="126"/>
      <c r="AE109" s="136"/>
      <c r="AF109" s="137"/>
      <c r="AG109" s="137"/>
      <c r="AH109" s="137"/>
      <c r="AI109" s="138"/>
      <c r="AJ109" s="118"/>
      <c r="AK109" s="118"/>
      <c r="AL109" s="118"/>
      <c r="AM109" s="118"/>
      <c r="AN109" s="118"/>
      <c r="AO109" s="118"/>
      <c r="AP109" s="118"/>
      <c r="AQ109" s="118"/>
      <c r="AR109" s="118"/>
      <c r="AS109" s="118"/>
      <c r="AT109" s="118"/>
      <c r="AU109" s="118"/>
      <c r="AV109" s="118"/>
      <c r="AW109" s="118"/>
    </row>
  </sheetData>
  <mergeCells count="815">
    <mergeCell ref="BD38:BE40"/>
    <mergeCell ref="BF38:BG40"/>
    <mergeCell ref="BH38:BI40"/>
    <mergeCell ref="BJ38:BK40"/>
    <mergeCell ref="BL38:BM40"/>
    <mergeCell ref="BN38:BO40"/>
    <mergeCell ref="BP38:BQ40"/>
    <mergeCell ref="F39:F40"/>
    <mergeCell ref="J39:J40"/>
    <mergeCell ref="K39:K40"/>
    <mergeCell ref="O39:O40"/>
    <mergeCell ref="AO39:AO40"/>
    <mergeCell ref="AS39:AS40"/>
    <mergeCell ref="AT39:AT40"/>
    <mergeCell ref="AX39:AX40"/>
    <mergeCell ref="AE38:AF40"/>
    <mergeCell ref="AG38:AH40"/>
    <mergeCell ref="AJ38:AN40"/>
    <mergeCell ref="AP38:AR38"/>
    <mergeCell ref="AU38:AW38"/>
    <mergeCell ref="AY38:BC40"/>
    <mergeCell ref="F36:F37"/>
    <mergeCell ref="J36:J37"/>
    <mergeCell ref="P36:P37"/>
    <mergeCell ref="T36:T37"/>
    <mergeCell ref="AO36:AO37"/>
    <mergeCell ref="AS36:AS37"/>
    <mergeCell ref="AY36:AY37"/>
    <mergeCell ref="BC36:BC37"/>
    <mergeCell ref="AC35:AD37"/>
    <mergeCell ref="AE35:AF37"/>
    <mergeCell ref="AG35:AH37"/>
    <mergeCell ref="AJ35:AN37"/>
    <mergeCell ref="AP35:AR35"/>
    <mergeCell ref="AT35:AX37"/>
    <mergeCell ref="AZ35:BB35"/>
    <mergeCell ref="K35:O37"/>
    <mergeCell ref="Q35:S35"/>
    <mergeCell ref="O33:O34"/>
    <mergeCell ref="P33:P34"/>
    <mergeCell ref="T33:T34"/>
    <mergeCell ref="AT33:AT34"/>
    <mergeCell ref="AX33:AX34"/>
    <mergeCell ref="AY33:AY34"/>
    <mergeCell ref="BC33:BC34"/>
    <mergeCell ref="BN35:BO37"/>
    <mergeCell ref="BP35:BQ37"/>
    <mergeCell ref="BD35:BE37"/>
    <mergeCell ref="BF35:BG37"/>
    <mergeCell ref="BH35:BI37"/>
    <mergeCell ref="BJ35:BK37"/>
    <mergeCell ref="BL35:BM37"/>
    <mergeCell ref="U35:V37"/>
    <mergeCell ref="W35:X37"/>
    <mergeCell ref="Y35:Z37"/>
    <mergeCell ref="AA35:AB37"/>
    <mergeCell ref="BP29:BQ31"/>
    <mergeCell ref="A32:E34"/>
    <mergeCell ref="F32:J34"/>
    <mergeCell ref="L32:N32"/>
    <mergeCell ref="Q32:S32"/>
    <mergeCell ref="U32:V34"/>
    <mergeCell ref="W32:X34"/>
    <mergeCell ref="Y32:Z34"/>
    <mergeCell ref="AA32:AB34"/>
    <mergeCell ref="AC32:AD34"/>
    <mergeCell ref="AE32:AF34"/>
    <mergeCell ref="AG32:AH34"/>
    <mergeCell ref="AJ32:AN34"/>
    <mergeCell ref="AO32:AS34"/>
    <mergeCell ref="AU32:AW32"/>
    <mergeCell ref="AZ32:BB32"/>
    <mergeCell ref="BD32:BE34"/>
    <mergeCell ref="BF32:BG34"/>
    <mergeCell ref="BH32:BI34"/>
    <mergeCell ref="BJ32:BK34"/>
    <mergeCell ref="BL32:BM34"/>
    <mergeCell ref="BN32:BO34"/>
    <mergeCell ref="BP32:BQ34"/>
    <mergeCell ref="K33:K34"/>
    <mergeCell ref="AO29:AS31"/>
    <mergeCell ref="AT29:AX31"/>
    <mergeCell ref="AY29:BC31"/>
    <mergeCell ref="BD29:BE31"/>
    <mergeCell ref="BF29:BG31"/>
    <mergeCell ref="BH29:BI31"/>
    <mergeCell ref="BJ29:BK31"/>
    <mergeCell ref="BL29:BM31"/>
    <mergeCell ref="BN29:BO31"/>
    <mergeCell ref="BN22:BO24"/>
    <mergeCell ref="BP22:BQ24"/>
    <mergeCell ref="AO23:AO24"/>
    <mergeCell ref="AS23:AS24"/>
    <mergeCell ref="AY23:AY24"/>
    <mergeCell ref="BC23:BC24"/>
    <mergeCell ref="AJ25:AN27"/>
    <mergeCell ref="AP25:AR25"/>
    <mergeCell ref="AU25:AW25"/>
    <mergeCell ref="AY25:BC27"/>
    <mergeCell ref="BD25:BE27"/>
    <mergeCell ref="BF25:BG27"/>
    <mergeCell ref="BH25:BI27"/>
    <mergeCell ref="BJ25:BK27"/>
    <mergeCell ref="BL25:BM27"/>
    <mergeCell ref="BN25:BO27"/>
    <mergeCell ref="BP25:BQ27"/>
    <mergeCell ref="AO26:AO27"/>
    <mergeCell ref="AS26:AS27"/>
    <mergeCell ref="AT26:AT27"/>
    <mergeCell ref="AX26:AX27"/>
    <mergeCell ref="AJ22:AN24"/>
    <mergeCell ref="AP22:AR22"/>
    <mergeCell ref="AT22:AX24"/>
    <mergeCell ref="AZ22:BB22"/>
    <mergeCell ref="BD22:BE24"/>
    <mergeCell ref="BF22:BG24"/>
    <mergeCell ref="BH22:BI24"/>
    <mergeCell ref="BJ22:BK24"/>
    <mergeCell ref="BL22:BM24"/>
    <mergeCell ref="AY16:BC18"/>
    <mergeCell ref="BD16:BE18"/>
    <mergeCell ref="BF16:BG18"/>
    <mergeCell ref="BH16:BI18"/>
    <mergeCell ref="BJ16:BK18"/>
    <mergeCell ref="BL16:BM18"/>
    <mergeCell ref="A1:BQ1"/>
    <mergeCell ref="BN16:BO18"/>
    <mergeCell ref="BP16:BQ18"/>
    <mergeCell ref="AJ19:AN21"/>
    <mergeCell ref="AO19:AS21"/>
    <mergeCell ref="AU19:AW19"/>
    <mergeCell ref="AZ19:BB19"/>
    <mergeCell ref="BD19:BE21"/>
    <mergeCell ref="BF19:BG21"/>
    <mergeCell ref="BH19:BI21"/>
    <mergeCell ref="BJ19:BK21"/>
    <mergeCell ref="BL19:BM21"/>
    <mergeCell ref="BN19:BO21"/>
    <mergeCell ref="BP19:BQ21"/>
    <mergeCell ref="AT20:AT21"/>
    <mergeCell ref="AX20:AX21"/>
    <mergeCell ref="AY20:AY21"/>
    <mergeCell ref="BC20:BC21"/>
    <mergeCell ref="AX13:AX14"/>
    <mergeCell ref="W16:X18"/>
    <mergeCell ref="Y16:Z18"/>
    <mergeCell ref="AA16:AB18"/>
    <mergeCell ref="AC16:AD18"/>
    <mergeCell ref="AJ12:AN14"/>
    <mergeCell ref="A104:E106"/>
    <mergeCell ref="G104:I104"/>
    <mergeCell ref="L104:N104"/>
    <mergeCell ref="Q104:S104"/>
    <mergeCell ref="V104:X104"/>
    <mergeCell ref="Z104:AD106"/>
    <mergeCell ref="AF104:AH104"/>
    <mergeCell ref="AJ104:AK106"/>
    <mergeCell ref="AL104:AM106"/>
    <mergeCell ref="AR89:AS91"/>
    <mergeCell ref="AT89:AU91"/>
    <mergeCell ref="AV89:AW91"/>
    <mergeCell ref="AN92:AO94"/>
    <mergeCell ref="AP92:AQ94"/>
    <mergeCell ref="AR92:AS94"/>
    <mergeCell ref="AT92:AU94"/>
    <mergeCell ref="AV92:AW94"/>
    <mergeCell ref="A2:O2"/>
    <mergeCell ref="A42:AW42"/>
    <mergeCell ref="A65:AW65"/>
    <mergeCell ref="AL78:AM80"/>
    <mergeCell ref="AJ78:AK80"/>
    <mergeCell ref="AJ72:AK74"/>
    <mergeCell ref="AL72:AM74"/>
    <mergeCell ref="AJ75:AK77"/>
    <mergeCell ref="AL75:AM77"/>
    <mergeCell ref="AJ66:AK68"/>
    <mergeCell ref="AL66:AM68"/>
    <mergeCell ref="AA29:AB31"/>
    <mergeCell ref="AC29:AD31"/>
    <mergeCell ref="AE29:AF31"/>
    <mergeCell ref="AG29:AH31"/>
    <mergeCell ref="AJ29:AN31"/>
    <mergeCell ref="A75:E77"/>
    <mergeCell ref="G75:I75"/>
    <mergeCell ref="L75:N75"/>
    <mergeCell ref="P75:T77"/>
    <mergeCell ref="V75:X75"/>
    <mergeCell ref="AJ69:AK71"/>
    <mergeCell ref="AL69:AM71"/>
    <mergeCell ref="AA69:AC69"/>
    <mergeCell ref="AF69:AH69"/>
    <mergeCell ref="F76:F77"/>
    <mergeCell ref="J76:J77"/>
    <mergeCell ref="F73:F74"/>
    <mergeCell ref="J73:J74"/>
    <mergeCell ref="P73:P74"/>
    <mergeCell ref="T73:T74"/>
    <mergeCell ref="U73:U74"/>
    <mergeCell ref="Y73:Y74"/>
    <mergeCell ref="U70:U71"/>
    <mergeCell ref="Y70:Y71"/>
    <mergeCell ref="K76:K77"/>
    <mergeCell ref="O76:O77"/>
    <mergeCell ref="U76:U77"/>
    <mergeCell ref="Y76:Y77"/>
    <mergeCell ref="AA75:AC75"/>
    <mergeCell ref="P79:P80"/>
    <mergeCell ref="T79:T80"/>
    <mergeCell ref="A78:E80"/>
    <mergeCell ref="G78:I78"/>
    <mergeCell ref="L78:N78"/>
    <mergeCell ref="Q78:S78"/>
    <mergeCell ref="U78:Y80"/>
    <mergeCell ref="F79:F80"/>
    <mergeCell ref="J79:J80"/>
    <mergeCell ref="K79:K80"/>
    <mergeCell ref="O79:O80"/>
    <mergeCell ref="A61:E63"/>
    <mergeCell ref="G61:I61"/>
    <mergeCell ref="L61:N61"/>
    <mergeCell ref="Q61:S61"/>
    <mergeCell ref="V61:X61"/>
    <mergeCell ref="AA61:AC61"/>
    <mergeCell ref="A72:E74"/>
    <mergeCell ref="G72:I72"/>
    <mergeCell ref="K72:O74"/>
    <mergeCell ref="Q72:S72"/>
    <mergeCell ref="V72:X72"/>
    <mergeCell ref="A69:E71"/>
    <mergeCell ref="F69:J71"/>
    <mergeCell ref="L69:N69"/>
    <mergeCell ref="Q69:S69"/>
    <mergeCell ref="V69:X69"/>
    <mergeCell ref="K70:K71"/>
    <mergeCell ref="O70:O71"/>
    <mergeCell ref="P70:P71"/>
    <mergeCell ref="T70:T71"/>
    <mergeCell ref="Z66:AD68"/>
    <mergeCell ref="AT61:AU63"/>
    <mergeCell ref="AV61:AW63"/>
    <mergeCell ref="AV55:AW57"/>
    <mergeCell ref="AJ58:AK60"/>
    <mergeCell ref="AL58:AM60"/>
    <mergeCell ref="AN58:AO60"/>
    <mergeCell ref="AP58:AQ60"/>
    <mergeCell ref="AR58:AS60"/>
    <mergeCell ref="AT58:AU60"/>
    <mergeCell ref="AV58:AW60"/>
    <mergeCell ref="AJ61:AK63"/>
    <mergeCell ref="AL61:AM63"/>
    <mergeCell ref="AN61:AO63"/>
    <mergeCell ref="AP61:AQ63"/>
    <mergeCell ref="AR61:AS63"/>
    <mergeCell ref="AP52:AQ54"/>
    <mergeCell ref="AR52:AS54"/>
    <mergeCell ref="AT52:AU54"/>
    <mergeCell ref="AV52:AW54"/>
    <mergeCell ref="AJ55:AK57"/>
    <mergeCell ref="AL55:AM57"/>
    <mergeCell ref="AN55:AO57"/>
    <mergeCell ref="AP55:AQ57"/>
    <mergeCell ref="AR55:AS57"/>
    <mergeCell ref="AT55:AU57"/>
    <mergeCell ref="AJ52:AK54"/>
    <mergeCell ref="AL52:AM54"/>
    <mergeCell ref="AN52:AO54"/>
    <mergeCell ref="AV46:AW48"/>
    <mergeCell ref="AJ49:AK51"/>
    <mergeCell ref="AL49:AM51"/>
    <mergeCell ref="AN49:AO51"/>
    <mergeCell ref="AP49:AQ51"/>
    <mergeCell ref="AR49:AS51"/>
    <mergeCell ref="AT49:AU51"/>
    <mergeCell ref="AV49:AW51"/>
    <mergeCell ref="AP43:AQ45"/>
    <mergeCell ref="AR43:AS45"/>
    <mergeCell ref="AT43:AU45"/>
    <mergeCell ref="AV43:AW45"/>
    <mergeCell ref="AJ46:AK48"/>
    <mergeCell ref="AL46:AM48"/>
    <mergeCell ref="AN46:AO48"/>
    <mergeCell ref="AP46:AQ48"/>
    <mergeCell ref="AR46:AS48"/>
    <mergeCell ref="AT46:AU48"/>
    <mergeCell ref="AJ43:AK45"/>
    <mergeCell ref="AL43:AM45"/>
    <mergeCell ref="AN43:AO45"/>
    <mergeCell ref="AE61:AI63"/>
    <mergeCell ref="F62:F63"/>
    <mergeCell ref="K59:K60"/>
    <mergeCell ref="O59:O60"/>
    <mergeCell ref="P59:P60"/>
    <mergeCell ref="T59:T60"/>
    <mergeCell ref="U59:U60"/>
    <mergeCell ref="Y59:Y60"/>
    <mergeCell ref="AI56:AI57"/>
    <mergeCell ref="AI59:AI60"/>
    <mergeCell ref="Y62:Y63"/>
    <mergeCell ref="Z62:Z63"/>
    <mergeCell ref="AD62:AD63"/>
    <mergeCell ref="J62:J63"/>
    <mergeCell ref="K62:K63"/>
    <mergeCell ref="O62:O63"/>
    <mergeCell ref="P62:P63"/>
    <mergeCell ref="T62:T63"/>
    <mergeCell ref="U62:U63"/>
    <mergeCell ref="A58:E60"/>
    <mergeCell ref="G58:I58"/>
    <mergeCell ref="L58:N58"/>
    <mergeCell ref="Q58:S58"/>
    <mergeCell ref="V58:X58"/>
    <mergeCell ref="Z58:AD60"/>
    <mergeCell ref="AF58:AH58"/>
    <mergeCell ref="F59:F60"/>
    <mergeCell ref="J59:J60"/>
    <mergeCell ref="AE59:AE60"/>
    <mergeCell ref="AF55:AH55"/>
    <mergeCell ref="F56:F57"/>
    <mergeCell ref="J56:J57"/>
    <mergeCell ref="K56:K57"/>
    <mergeCell ref="O56:O57"/>
    <mergeCell ref="P56:P57"/>
    <mergeCell ref="T56:T57"/>
    <mergeCell ref="Z56:Z57"/>
    <mergeCell ref="AD56:AD57"/>
    <mergeCell ref="AE56:AE57"/>
    <mergeCell ref="A55:E57"/>
    <mergeCell ref="G55:I55"/>
    <mergeCell ref="L55:N55"/>
    <mergeCell ref="Q55:S55"/>
    <mergeCell ref="U55:Y57"/>
    <mergeCell ref="AA55:AC55"/>
    <mergeCell ref="F53:F54"/>
    <mergeCell ref="J53:J54"/>
    <mergeCell ref="K53:K54"/>
    <mergeCell ref="O53:O54"/>
    <mergeCell ref="U53:U54"/>
    <mergeCell ref="Y53:Y54"/>
    <mergeCell ref="AI50:AI51"/>
    <mergeCell ref="A52:E54"/>
    <mergeCell ref="G52:I52"/>
    <mergeCell ref="L52:N52"/>
    <mergeCell ref="P52:T54"/>
    <mergeCell ref="V52:X52"/>
    <mergeCell ref="AA52:AC52"/>
    <mergeCell ref="AF52:AH52"/>
    <mergeCell ref="J50:J51"/>
    <mergeCell ref="P50:P51"/>
    <mergeCell ref="T50:T51"/>
    <mergeCell ref="U50:U51"/>
    <mergeCell ref="Y50:Y51"/>
    <mergeCell ref="Z50:Z51"/>
    <mergeCell ref="Z53:Z54"/>
    <mergeCell ref="AD53:AD54"/>
    <mergeCell ref="AE53:AE54"/>
    <mergeCell ref="AI53:AI54"/>
    <mergeCell ref="A49:E51"/>
    <mergeCell ref="G49:I49"/>
    <mergeCell ref="K49:O51"/>
    <mergeCell ref="Q49:S49"/>
    <mergeCell ref="V49:X49"/>
    <mergeCell ref="AA49:AC49"/>
    <mergeCell ref="AF49:AH49"/>
    <mergeCell ref="F50:F51"/>
    <mergeCell ref="P47:P48"/>
    <mergeCell ref="T47:T48"/>
    <mergeCell ref="U47:U48"/>
    <mergeCell ref="Y47:Y48"/>
    <mergeCell ref="Z47:Z48"/>
    <mergeCell ref="AD47:AD48"/>
    <mergeCell ref="AD50:AD51"/>
    <mergeCell ref="AE50:AE51"/>
    <mergeCell ref="AE43:AI45"/>
    <mergeCell ref="A46:E48"/>
    <mergeCell ref="F46:J48"/>
    <mergeCell ref="L46:N46"/>
    <mergeCell ref="Q46:S46"/>
    <mergeCell ref="V46:X46"/>
    <mergeCell ref="AA46:AC46"/>
    <mergeCell ref="AF46:AH46"/>
    <mergeCell ref="K47:K48"/>
    <mergeCell ref="O47:O48"/>
    <mergeCell ref="A43:E45"/>
    <mergeCell ref="F43:J45"/>
    <mergeCell ref="K43:O45"/>
    <mergeCell ref="P43:T45"/>
    <mergeCell ref="U43:Y45"/>
    <mergeCell ref="Z43:AD45"/>
    <mergeCell ref="AE47:AE48"/>
    <mergeCell ref="AI47:AI48"/>
    <mergeCell ref="A38:E40"/>
    <mergeCell ref="G38:I38"/>
    <mergeCell ref="L38:N38"/>
    <mergeCell ref="P38:T40"/>
    <mergeCell ref="U38:V40"/>
    <mergeCell ref="W38:X40"/>
    <mergeCell ref="Y38:Z40"/>
    <mergeCell ref="AA38:AB40"/>
    <mergeCell ref="AC38:AD40"/>
    <mergeCell ref="A35:E37"/>
    <mergeCell ref="G35:I35"/>
    <mergeCell ref="Y25:Z27"/>
    <mergeCell ref="AA25:AB27"/>
    <mergeCell ref="AC25:AD27"/>
    <mergeCell ref="AE25:AF27"/>
    <mergeCell ref="AG25:AH27"/>
    <mergeCell ref="U25:V27"/>
    <mergeCell ref="W22:X24"/>
    <mergeCell ref="Y22:Z24"/>
    <mergeCell ref="AA22:AB24"/>
    <mergeCell ref="AC22:AD24"/>
    <mergeCell ref="AE22:AF24"/>
    <mergeCell ref="AG22:AH24"/>
    <mergeCell ref="U22:V24"/>
    <mergeCell ref="A25:E27"/>
    <mergeCell ref="A22:E24"/>
    <mergeCell ref="A29:E31"/>
    <mergeCell ref="F29:J31"/>
    <mergeCell ref="K29:O31"/>
    <mergeCell ref="P29:T31"/>
    <mergeCell ref="U29:V31"/>
    <mergeCell ref="W29:X31"/>
    <mergeCell ref="Y29:Z31"/>
    <mergeCell ref="AG12:AH14"/>
    <mergeCell ref="AJ16:AN18"/>
    <mergeCell ref="AO16:AS18"/>
    <mergeCell ref="AT16:AX18"/>
    <mergeCell ref="AE16:AF18"/>
    <mergeCell ref="AG16:AH18"/>
    <mergeCell ref="BF12:BG14"/>
    <mergeCell ref="BH12:BI14"/>
    <mergeCell ref="BJ12:BK14"/>
    <mergeCell ref="BL12:BM14"/>
    <mergeCell ref="BN12:BO14"/>
    <mergeCell ref="BP12:BQ14"/>
    <mergeCell ref="BP9:BQ11"/>
    <mergeCell ref="AO10:AO11"/>
    <mergeCell ref="AS10:AS11"/>
    <mergeCell ref="AY10:AY11"/>
    <mergeCell ref="BC10:BC11"/>
    <mergeCell ref="AP12:AR12"/>
    <mergeCell ref="AU12:AW12"/>
    <mergeCell ref="AY12:BC14"/>
    <mergeCell ref="BD12:BE14"/>
    <mergeCell ref="BD9:BE11"/>
    <mergeCell ref="BF9:BG11"/>
    <mergeCell ref="BH9:BI11"/>
    <mergeCell ref="BJ9:BK11"/>
    <mergeCell ref="BL9:BM11"/>
    <mergeCell ref="BN9:BO11"/>
    <mergeCell ref="AO13:AO14"/>
    <mergeCell ref="AS13:AS14"/>
    <mergeCell ref="AT13:AT14"/>
    <mergeCell ref="AT7:AT8"/>
    <mergeCell ref="AX7:AX8"/>
    <mergeCell ref="AY7:AY8"/>
    <mergeCell ref="BC7:BC8"/>
    <mergeCell ref="AJ9:AN11"/>
    <mergeCell ref="AP9:AR9"/>
    <mergeCell ref="AT9:AX11"/>
    <mergeCell ref="AZ9:BB9"/>
    <mergeCell ref="BF6:BG8"/>
    <mergeCell ref="AJ6:AN8"/>
    <mergeCell ref="AO6:AS8"/>
    <mergeCell ref="AU6:AW6"/>
    <mergeCell ref="AZ6:BB6"/>
    <mergeCell ref="BD6:BE8"/>
    <mergeCell ref="BH6:BI8"/>
    <mergeCell ref="BJ6:BK8"/>
    <mergeCell ref="BL6:BM8"/>
    <mergeCell ref="BN6:BO8"/>
    <mergeCell ref="BP6:BQ8"/>
    <mergeCell ref="BH3:BI5"/>
    <mergeCell ref="BJ3:BK5"/>
    <mergeCell ref="BL3:BM5"/>
    <mergeCell ref="BN3:BO5"/>
    <mergeCell ref="BP3:BQ5"/>
    <mergeCell ref="AJ3:AN5"/>
    <mergeCell ref="AO3:AS5"/>
    <mergeCell ref="AT3:AX5"/>
    <mergeCell ref="AY3:BC5"/>
    <mergeCell ref="BD3:BE5"/>
    <mergeCell ref="BF3:BG5"/>
    <mergeCell ref="F26:F27"/>
    <mergeCell ref="J26:J27"/>
    <mergeCell ref="K26:K27"/>
    <mergeCell ref="O26:O27"/>
    <mergeCell ref="W25:X27"/>
    <mergeCell ref="G25:I25"/>
    <mergeCell ref="L25:N25"/>
    <mergeCell ref="P25:T27"/>
    <mergeCell ref="F23:F24"/>
    <mergeCell ref="J23:J24"/>
    <mergeCell ref="P23:P24"/>
    <mergeCell ref="T23:T24"/>
    <mergeCell ref="G22:I22"/>
    <mergeCell ref="K22:O24"/>
    <mergeCell ref="Q22:S22"/>
    <mergeCell ref="K20:K21"/>
    <mergeCell ref="O20:O21"/>
    <mergeCell ref="P20:P21"/>
    <mergeCell ref="AG9:AH11"/>
    <mergeCell ref="W12:X14"/>
    <mergeCell ref="Y12:Z14"/>
    <mergeCell ref="AA12:AB14"/>
    <mergeCell ref="AC12:AD14"/>
    <mergeCell ref="AE12:AF14"/>
    <mergeCell ref="T20:T21"/>
    <mergeCell ref="A19:E21"/>
    <mergeCell ref="F19:J21"/>
    <mergeCell ref="L19:N19"/>
    <mergeCell ref="Q19:S19"/>
    <mergeCell ref="A16:E18"/>
    <mergeCell ref="F16:J18"/>
    <mergeCell ref="K16:O18"/>
    <mergeCell ref="P16:T18"/>
    <mergeCell ref="U19:V21"/>
    <mergeCell ref="W19:X21"/>
    <mergeCell ref="Y19:Z21"/>
    <mergeCell ref="AA19:AB21"/>
    <mergeCell ref="AC19:AD21"/>
    <mergeCell ref="AE19:AF21"/>
    <mergeCell ref="AG19:AH21"/>
    <mergeCell ref="U16:V18"/>
    <mergeCell ref="U12:V14"/>
    <mergeCell ref="U9:V11"/>
    <mergeCell ref="W9:X11"/>
    <mergeCell ref="W3:X5"/>
    <mergeCell ref="Y3:Z5"/>
    <mergeCell ref="AA3:AB5"/>
    <mergeCell ref="AC3:AD5"/>
    <mergeCell ref="AE3:AF5"/>
    <mergeCell ref="W6:X8"/>
    <mergeCell ref="Y6:Z8"/>
    <mergeCell ref="AA6:AB8"/>
    <mergeCell ref="AC6:AD8"/>
    <mergeCell ref="U6:V8"/>
    <mergeCell ref="AE6:AF8"/>
    <mergeCell ref="Y9:Z11"/>
    <mergeCell ref="AA9:AB11"/>
    <mergeCell ref="AC9:AD11"/>
    <mergeCell ref="AE9:AF11"/>
    <mergeCell ref="A12:E14"/>
    <mergeCell ref="G12:I12"/>
    <mergeCell ref="L12:N12"/>
    <mergeCell ref="P12:T14"/>
    <mergeCell ref="F13:F14"/>
    <mergeCell ref="J13:J14"/>
    <mergeCell ref="K13:K14"/>
    <mergeCell ref="O13:O14"/>
    <mergeCell ref="P7:P8"/>
    <mergeCell ref="T7:T8"/>
    <mergeCell ref="A9:E11"/>
    <mergeCell ref="G9:I9"/>
    <mergeCell ref="K9:O11"/>
    <mergeCell ref="Q9:S9"/>
    <mergeCell ref="F10:F11"/>
    <mergeCell ref="J10:J11"/>
    <mergeCell ref="P10:P11"/>
    <mergeCell ref="T10:T11"/>
    <mergeCell ref="P3:T5"/>
    <mergeCell ref="A6:E8"/>
    <mergeCell ref="F6:J8"/>
    <mergeCell ref="L6:N6"/>
    <mergeCell ref="Q6:S6"/>
    <mergeCell ref="K7:K8"/>
    <mergeCell ref="O7:O8"/>
    <mergeCell ref="AG6:AH8"/>
    <mergeCell ref="U3:V5"/>
    <mergeCell ref="AG3:AH5"/>
    <mergeCell ref="A3:E5"/>
    <mergeCell ref="F3:J5"/>
    <mergeCell ref="K3:O5"/>
    <mergeCell ref="AE66:AI68"/>
    <mergeCell ref="AN66:AO68"/>
    <mergeCell ref="AP66:AQ68"/>
    <mergeCell ref="AR66:AS68"/>
    <mergeCell ref="AT66:AU68"/>
    <mergeCell ref="AV66:AW68"/>
    <mergeCell ref="A88:AW88"/>
    <mergeCell ref="A89:E91"/>
    <mergeCell ref="F89:J91"/>
    <mergeCell ref="K89:O91"/>
    <mergeCell ref="P89:T91"/>
    <mergeCell ref="U89:Y91"/>
    <mergeCell ref="Z89:AD91"/>
    <mergeCell ref="AE89:AI91"/>
    <mergeCell ref="AJ89:AK91"/>
    <mergeCell ref="AL89:AM91"/>
    <mergeCell ref="AN89:AO91"/>
    <mergeCell ref="AP89:AQ91"/>
    <mergeCell ref="A66:E68"/>
    <mergeCell ref="F66:J68"/>
    <mergeCell ref="K66:O68"/>
    <mergeCell ref="P66:T68"/>
    <mergeCell ref="U66:Y68"/>
    <mergeCell ref="AN69:AO71"/>
    <mergeCell ref="AP69:AQ71"/>
    <mergeCell ref="AR69:AS71"/>
    <mergeCell ref="AT69:AU71"/>
    <mergeCell ref="AV69:AW71"/>
    <mergeCell ref="Z70:Z71"/>
    <mergeCell ref="AD70:AD71"/>
    <mergeCell ref="AE70:AE71"/>
    <mergeCell ref="AI70:AI71"/>
    <mergeCell ref="AA72:AC72"/>
    <mergeCell ref="AF72:AH72"/>
    <mergeCell ref="AN72:AO74"/>
    <mergeCell ref="AP72:AQ74"/>
    <mergeCell ref="AR72:AS74"/>
    <mergeCell ref="AT72:AU74"/>
    <mergeCell ref="AV72:AW74"/>
    <mergeCell ref="Z73:Z74"/>
    <mergeCell ref="AD73:AD74"/>
    <mergeCell ref="AE73:AE74"/>
    <mergeCell ref="AI73:AI74"/>
    <mergeCell ref="AF75:AH75"/>
    <mergeCell ref="AN75:AO77"/>
    <mergeCell ref="AP75:AQ77"/>
    <mergeCell ref="AR75:AS77"/>
    <mergeCell ref="AT75:AU77"/>
    <mergeCell ref="AV75:AW77"/>
    <mergeCell ref="Z76:Z77"/>
    <mergeCell ref="AD76:AD77"/>
    <mergeCell ref="AE76:AE77"/>
    <mergeCell ref="AI76:AI77"/>
    <mergeCell ref="AA78:AC78"/>
    <mergeCell ref="AF78:AH78"/>
    <mergeCell ref="AN78:AO80"/>
    <mergeCell ref="AP78:AQ80"/>
    <mergeCell ref="AR78:AS80"/>
    <mergeCell ref="AT78:AU80"/>
    <mergeCell ref="AV78:AW80"/>
    <mergeCell ref="Z79:Z80"/>
    <mergeCell ref="AD79:AD80"/>
    <mergeCell ref="AE79:AE80"/>
    <mergeCell ref="AI79:AI80"/>
    <mergeCell ref="A81:E83"/>
    <mergeCell ref="G81:I81"/>
    <mergeCell ref="L81:N81"/>
    <mergeCell ref="Q81:S81"/>
    <mergeCell ref="V81:X81"/>
    <mergeCell ref="Z81:AD83"/>
    <mergeCell ref="AF81:AH81"/>
    <mergeCell ref="AJ81:AK83"/>
    <mergeCell ref="AL81:AM83"/>
    <mergeCell ref="AN81:AO83"/>
    <mergeCell ref="AP81:AQ83"/>
    <mergeCell ref="AR81:AS83"/>
    <mergeCell ref="AT81:AU83"/>
    <mergeCell ref="AV81:AW83"/>
    <mergeCell ref="F82:F83"/>
    <mergeCell ref="J82:J83"/>
    <mergeCell ref="K82:K83"/>
    <mergeCell ref="O82:O83"/>
    <mergeCell ref="P82:P83"/>
    <mergeCell ref="T82:T83"/>
    <mergeCell ref="U82:U83"/>
    <mergeCell ref="Y82:Y83"/>
    <mergeCell ref="AE82:AE83"/>
    <mergeCell ref="AI82:AI83"/>
    <mergeCell ref="A84:E86"/>
    <mergeCell ref="G84:I84"/>
    <mergeCell ref="L84:N84"/>
    <mergeCell ref="Q84:S84"/>
    <mergeCell ref="V84:X84"/>
    <mergeCell ref="AA84:AC84"/>
    <mergeCell ref="AE84:AI86"/>
    <mergeCell ref="AJ84:AK86"/>
    <mergeCell ref="AL84:AM86"/>
    <mergeCell ref="AN84:AO86"/>
    <mergeCell ref="AP84:AQ86"/>
    <mergeCell ref="AR84:AS86"/>
    <mergeCell ref="AT84:AU86"/>
    <mergeCell ref="AV84:AW86"/>
    <mergeCell ref="F85:F86"/>
    <mergeCell ref="J85:J86"/>
    <mergeCell ref="K85:K86"/>
    <mergeCell ref="O85:O86"/>
    <mergeCell ref="P85:P86"/>
    <mergeCell ref="T85:T86"/>
    <mergeCell ref="U85:U86"/>
    <mergeCell ref="Y85:Y86"/>
    <mergeCell ref="Z85:Z86"/>
    <mergeCell ref="AD85:AD86"/>
    <mergeCell ref="A92:E94"/>
    <mergeCell ref="F92:J94"/>
    <mergeCell ref="L92:N92"/>
    <mergeCell ref="Q92:S92"/>
    <mergeCell ref="V92:X92"/>
    <mergeCell ref="AA92:AC92"/>
    <mergeCell ref="AF92:AH92"/>
    <mergeCell ref="AJ92:AK94"/>
    <mergeCell ref="AL92:AM94"/>
    <mergeCell ref="K93:K94"/>
    <mergeCell ref="O93:O94"/>
    <mergeCell ref="P93:P94"/>
    <mergeCell ref="T93:T94"/>
    <mergeCell ref="U93:U94"/>
    <mergeCell ref="Y93:Y94"/>
    <mergeCell ref="Z93:Z94"/>
    <mergeCell ref="AD93:AD94"/>
    <mergeCell ref="AE93:AE94"/>
    <mergeCell ref="AI93:AI94"/>
    <mergeCell ref="A95:E97"/>
    <mergeCell ref="G95:I95"/>
    <mergeCell ref="K95:O97"/>
    <mergeCell ref="Q95:S95"/>
    <mergeCell ref="V95:X95"/>
    <mergeCell ref="AA95:AC95"/>
    <mergeCell ref="AF95:AH95"/>
    <mergeCell ref="AJ95:AK97"/>
    <mergeCell ref="AL95:AM97"/>
    <mergeCell ref="AN95:AO97"/>
    <mergeCell ref="AP95:AQ97"/>
    <mergeCell ref="AR95:AS97"/>
    <mergeCell ref="AT95:AU97"/>
    <mergeCell ref="AV95:AW97"/>
    <mergeCell ref="F96:F97"/>
    <mergeCell ref="J96:J97"/>
    <mergeCell ref="P96:P97"/>
    <mergeCell ref="T96:T97"/>
    <mergeCell ref="U96:U97"/>
    <mergeCell ref="Y96:Y97"/>
    <mergeCell ref="Z96:Z97"/>
    <mergeCell ref="AD96:AD97"/>
    <mergeCell ref="AE96:AE97"/>
    <mergeCell ref="AI96:AI97"/>
    <mergeCell ref="A98:E100"/>
    <mergeCell ref="G98:I98"/>
    <mergeCell ref="L98:N98"/>
    <mergeCell ref="P98:T100"/>
    <mergeCell ref="V98:X98"/>
    <mergeCell ref="AA98:AC98"/>
    <mergeCell ref="AF98:AH98"/>
    <mergeCell ref="AJ98:AK100"/>
    <mergeCell ref="AL98:AM100"/>
    <mergeCell ref="AN98:AO100"/>
    <mergeCell ref="AP98:AQ100"/>
    <mergeCell ref="AR98:AS100"/>
    <mergeCell ref="AT98:AU100"/>
    <mergeCell ref="AV98:AW100"/>
    <mergeCell ref="F99:F100"/>
    <mergeCell ref="J99:J100"/>
    <mergeCell ref="K99:K100"/>
    <mergeCell ref="O99:O100"/>
    <mergeCell ref="U99:U100"/>
    <mergeCell ref="Y99:Y100"/>
    <mergeCell ref="Z99:Z100"/>
    <mergeCell ref="AD99:AD100"/>
    <mergeCell ref="AE99:AE100"/>
    <mergeCell ref="AI99:AI100"/>
    <mergeCell ref="A101:E103"/>
    <mergeCell ref="G101:I101"/>
    <mergeCell ref="L101:N101"/>
    <mergeCell ref="Q101:S101"/>
    <mergeCell ref="U101:Y103"/>
    <mergeCell ref="AA101:AC101"/>
    <mergeCell ref="AF101:AH101"/>
    <mergeCell ref="AJ101:AK103"/>
    <mergeCell ref="AL101:AM103"/>
    <mergeCell ref="AN101:AO103"/>
    <mergeCell ref="AP101:AQ103"/>
    <mergeCell ref="AR101:AS103"/>
    <mergeCell ref="AT101:AU103"/>
    <mergeCell ref="AV101:AW103"/>
    <mergeCell ref="F102:F103"/>
    <mergeCell ref="J102:J103"/>
    <mergeCell ref="K102:K103"/>
    <mergeCell ref="O102:O103"/>
    <mergeCell ref="P102:P103"/>
    <mergeCell ref="T102:T103"/>
    <mergeCell ref="Z102:Z103"/>
    <mergeCell ref="AD102:AD103"/>
    <mergeCell ref="AE102:AE103"/>
    <mergeCell ref="AI102:AI103"/>
    <mergeCell ref="AN104:AO106"/>
    <mergeCell ref="AP104:AQ106"/>
    <mergeCell ref="AR104:AS106"/>
    <mergeCell ref="AT104:AU106"/>
    <mergeCell ref="AV104:AW106"/>
    <mergeCell ref="F105:F106"/>
    <mergeCell ref="J105:J106"/>
    <mergeCell ref="K105:K106"/>
    <mergeCell ref="O105:O106"/>
    <mergeCell ref="P105:P106"/>
    <mergeCell ref="T105:T106"/>
    <mergeCell ref="U105:U106"/>
    <mergeCell ref="Y105:Y106"/>
    <mergeCell ref="AE105:AE106"/>
    <mergeCell ref="AI105:AI106"/>
    <mergeCell ref="A107:E109"/>
    <mergeCell ref="G107:I107"/>
    <mergeCell ref="L107:N107"/>
    <mergeCell ref="Q107:S107"/>
    <mergeCell ref="V107:X107"/>
    <mergeCell ref="AA107:AC107"/>
    <mergeCell ref="AE107:AI109"/>
    <mergeCell ref="AJ107:AK109"/>
    <mergeCell ref="AL107:AM109"/>
    <mergeCell ref="AN107:AO109"/>
    <mergeCell ref="AP107:AQ109"/>
    <mergeCell ref="AR107:AS109"/>
    <mergeCell ref="AT107:AU109"/>
    <mergeCell ref="AV107:AW109"/>
    <mergeCell ref="F108:F109"/>
    <mergeCell ref="J108:J109"/>
    <mergeCell ref="K108:K109"/>
    <mergeCell ref="O108:O109"/>
    <mergeCell ref="P108:P109"/>
    <mergeCell ref="T108:T109"/>
    <mergeCell ref="U108:U109"/>
    <mergeCell ref="Y108:Y109"/>
    <mergeCell ref="Z108:Z109"/>
    <mergeCell ref="AD108:AD109"/>
  </mergeCells>
  <phoneticPr fontId="3"/>
  <pageMargins left="0.31" right="0.25" top="0.75" bottom="0.28999999999999998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79"/>
  <sheetViews>
    <sheetView topLeftCell="A37" zoomScaleNormal="100" workbookViewId="0">
      <selection activeCell="T51" sqref="T51"/>
    </sheetView>
  </sheetViews>
  <sheetFormatPr defaultColWidth="2.125" defaultRowHeight="19.5" customHeight="1"/>
  <cols>
    <col min="6" max="6" width="2.5" bestFit="1" customWidth="1"/>
    <col min="10" max="10" width="2.5" bestFit="1" customWidth="1"/>
  </cols>
  <sheetData>
    <row r="1" spans="1:79" s="28" customFormat="1" ht="42.75" customHeight="1">
      <c r="A1" s="196" t="s">
        <v>38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</row>
    <row r="2" spans="1:79" ht="19.5" customHeight="1">
      <c r="A2" s="152" t="s">
        <v>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spans="1:79" ht="19.5" customHeight="1">
      <c r="A3" s="163" t="s">
        <v>82</v>
      </c>
      <c r="B3" s="164"/>
      <c r="C3" s="164"/>
      <c r="D3" s="164"/>
      <c r="E3" s="165"/>
      <c r="F3" s="149" t="s">
        <v>104</v>
      </c>
      <c r="G3" s="150"/>
      <c r="H3" s="150"/>
      <c r="I3" s="150"/>
      <c r="J3" s="150"/>
      <c r="K3" s="149" t="s">
        <v>112</v>
      </c>
      <c r="L3" s="150"/>
      <c r="M3" s="150"/>
      <c r="N3" s="150"/>
      <c r="O3" s="150"/>
      <c r="P3" s="149" t="s">
        <v>109</v>
      </c>
      <c r="Q3" s="150"/>
      <c r="R3" s="150"/>
      <c r="S3" s="150"/>
      <c r="T3" s="150"/>
      <c r="U3" s="151" t="s">
        <v>0</v>
      </c>
      <c r="V3" s="151"/>
      <c r="W3" s="151" t="s">
        <v>1</v>
      </c>
      <c r="X3" s="151"/>
      <c r="Y3" s="151" t="s">
        <v>2</v>
      </c>
      <c r="Z3" s="151"/>
      <c r="AA3" s="151" t="s">
        <v>3</v>
      </c>
      <c r="AB3" s="151"/>
      <c r="AC3" s="151" t="s">
        <v>4</v>
      </c>
      <c r="AD3" s="151"/>
      <c r="AE3" s="151" t="s">
        <v>5</v>
      </c>
      <c r="AF3" s="151"/>
      <c r="AG3" s="151" t="s">
        <v>6</v>
      </c>
      <c r="AH3" s="151"/>
      <c r="AJ3" s="163" t="s">
        <v>85</v>
      </c>
      <c r="AK3" s="164"/>
      <c r="AL3" s="164"/>
      <c r="AM3" s="164"/>
      <c r="AN3" s="165"/>
      <c r="AO3" s="149" t="s">
        <v>107</v>
      </c>
      <c r="AP3" s="150"/>
      <c r="AQ3" s="150"/>
      <c r="AR3" s="150"/>
      <c r="AS3" s="150"/>
      <c r="AT3" s="149" t="s">
        <v>113</v>
      </c>
      <c r="AU3" s="150"/>
      <c r="AV3" s="150"/>
      <c r="AW3" s="150"/>
      <c r="AX3" s="150"/>
      <c r="AY3" s="149" t="s">
        <v>105</v>
      </c>
      <c r="AZ3" s="150"/>
      <c r="BA3" s="150"/>
      <c r="BB3" s="150"/>
      <c r="BC3" s="150"/>
      <c r="BD3" s="151" t="s">
        <v>0</v>
      </c>
      <c r="BE3" s="151"/>
      <c r="BF3" s="151" t="s">
        <v>1</v>
      </c>
      <c r="BG3" s="151"/>
      <c r="BH3" s="151" t="s">
        <v>2</v>
      </c>
      <c r="BI3" s="151"/>
      <c r="BJ3" s="151" t="s">
        <v>3</v>
      </c>
      <c r="BK3" s="151"/>
      <c r="BL3" s="151" t="s">
        <v>4</v>
      </c>
      <c r="BM3" s="151"/>
      <c r="BN3" s="151" t="s">
        <v>5</v>
      </c>
      <c r="BO3" s="151"/>
      <c r="BP3" s="151" t="s">
        <v>6</v>
      </c>
      <c r="BQ3" s="151"/>
    </row>
    <row r="4" spans="1:79" ht="19.5" customHeight="1">
      <c r="A4" s="166"/>
      <c r="B4" s="167"/>
      <c r="C4" s="167"/>
      <c r="D4" s="167"/>
      <c r="E4" s="168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J4" s="166"/>
      <c r="AK4" s="167"/>
      <c r="AL4" s="167"/>
      <c r="AM4" s="167"/>
      <c r="AN4" s="168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</row>
    <row r="5" spans="1:79" ht="19.5" customHeight="1">
      <c r="A5" s="169"/>
      <c r="B5" s="170"/>
      <c r="C5" s="170"/>
      <c r="D5" s="170"/>
      <c r="E5" s="171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J5" s="169"/>
      <c r="AK5" s="170"/>
      <c r="AL5" s="170"/>
      <c r="AM5" s="170"/>
      <c r="AN5" s="171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</row>
    <row r="6" spans="1:79" ht="19.5" customHeight="1">
      <c r="A6" s="127" t="str">
        <f>F3</f>
        <v>東原</v>
      </c>
      <c r="B6" s="127"/>
      <c r="C6" s="127"/>
      <c r="D6" s="127"/>
      <c r="E6" s="127"/>
      <c r="F6" s="130"/>
      <c r="G6" s="131"/>
      <c r="H6" s="131"/>
      <c r="I6" s="131"/>
      <c r="J6" s="132"/>
      <c r="K6" s="1" t="s">
        <v>115</v>
      </c>
      <c r="L6" s="147"/>
      <c r="M6" s="147"/>
      <c r="N6" s="147"/>
      <c r="O6" s="2"/>
      <c r="P6" s="1" t="s">
        <v>116</v>
      </c>
      <c r="Q6" s="147"/>
      <c r="R6" s="147"/>
      <c r="S6" s="147"/>
      <c r="T6" s="2"/>
      <c r="U6" s="118"/>
      <c r="V6" s="118"/>
      <c r="W6" s="118"/>
      <c r="X6" s="118"/>
      <c r="Y6" s="118"/>
      <c r="Z6" s="118"/>
      <c r="AA6" s="118">
        <f>SUM(K7,P7)</f>
        <v>0</v>
      </c>
      <c r="AB6" s="118"/>
      <c r="AC6" s="118">
        <f>SUM(O7,T7)</f>
        <v>0</v>
      </c>
      <c r="AD6" s="118"/>
      <c r="AE6" s="118">
        <f>AA6-AC6</f>
        <v>0</v>
      </c>
      <c r="AF6" s="118"/>
      <c r="AG6" s="118"/>
      <c r="AH6" s="118"/>
      <c r="AJ6" s="127" t="str">
        <f>AO3</f>
        <v>巻西</v>
      </c>
      <c r="AK6" s="127"/>
      <c r="AL6" s="127"/>
      <c r="AM6" s="127"/>
      <c r="AN6" s="127"/>
      <c r="AO6" s="130"/>
      <c r="AP6" s="131"/>
      <c r="AQ6" s="131"/>
      <c r="AR6" s="131"/>
      <c r="AS6" s="132"/>
      <c r="AT6" s="1" t="s">
        <v>118</v>
      </c>
      <c r="AU6" s="147"/>
      <c r="AV6" s="147"/>
      <c r="AW6" s="147"/>
      <c r="AX6" s="2"/>
      <c r="AY6" s="1" t="s">
        <v>119</v>
      </c>
      <c r="AZ6" s="147"/>
      <c r="BA6" s="147"/>
      <c r="BB6" s="147"/>
      <c r="BC6" s="2"/>
      <c r="BD6" s="118"/>
      <c r="BE6" s="118"/>
      <c r="BF6" s="118"/>
      <c r="BG6" s="118"/>
      <c r="BH6" s="118"/>
      <c r="BI6" s="118"/>
      <c r="BJ6" s="118">
        <f>SUM(AT7,AY7)</f>
        <v>0</v>
      </c>
      <c r="BK6" s="118"/>
      <c r="BL6" s="118">
        <f>SUM(AX7,BC7)</f>
        <v>0</v>
      </c>
      <c r="BM6" s="118"/>
      <c r="BN6" s="118">
        <f>BJ6-BL6</f>
        <v>0</v>
      </c>
      <c r="BO6" s="118"/>
      <c r="BP6" s="118"/>
      <c r="BQ6" s="118"/>
    </row>
    <row r="7" spans="1:79" ht="19.5" customHeight="1">
      <c r="A7" s="127"/>
      <c r="B7" s="127"/>
      <c r="C7" s="127"/>
      <c r="D7" s="127"/>
      <c r="E7" s="127"/>
      <c r="F7" s="133"/>
      <c r="G7" s="134"/>
      <c r="H7" s="134"/>
      <c r="I7" s="134"/>
      <c r="J7" s="135"/>
      <c r="K7" s="143">
        <f>L7+L8</f>
        <v>0</v>
      </c>
      <c r="L7" s="3"/>
      <c r="M7" s="4" t="s">
        <v>83</v>
      </c>
      <c r="N7" s="3"/>
      <c r="O7" s="145">
        <f>N7+N8</f>
        <v>0</v>
      </c>
      <c r="P7" s="143">
        <f t="shared" ref="P7" si="0">Q7+Q8</f>
        <v>0</v>
      </c>
      <c r="Q7" s="3"/>
      <c r="R7" s="4" t="s">
        <v>83</v>
      </c>
      <c r="S7" s="3"/>
      <c r="T7" s="145">
        <f t="shared" ref="T7" si="1">S7+S8</f>
        <v>0</v>
      </c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J7" s="127"/>
      <c r="AK7" s="127"/>
      <c r="AL7" s="127"/>
      <c r="AM7" s="127"/>
      <c r="AN7" s="127"/>
      <c r="AO7" s="133"/>
      <c r="AP7" s="134"/>
      <c r="AQ7" s="134"/>
      <c r="AR7" s="134"/>
      <c r="AS7" s="135"/>
      <c r="AT7" s="143">
        <f>AU7+AU8</f>
        <v>0</v>
      </c>
      <c r="AU7" s="3"/>
      <c r="AV7" s="4" t="s">
        <v>83</v>
      </c>
      <c r="AW7" s="3"/>
      <c r="AX7" s="145">
        <f>AW7+AW8</f>
        <v>0</v>
      </c>
      <c r="AY7" s="143">
        <f t="shared" ref="AY7" si="2">AZ7+AZ8</f>
        <v>0</v>
      </c>
      <c r="AZ7" s="3"/>
      <c r="BA7" s="4" t="s">
        <v>83</v>
      </c>
      <c r="BB7" s="3"/>
      <c r="BC7" s="145">
        <f t="shared" ref="BC7" si="3">BB7+BB8</f>
        <v>0</v>
      </c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</row>
    <row r="8" spans="1:79" ht="19.5" customHeight="1">
      <c r="A8" s="127"/>
      <c r="B8" s="127"/>
      <c r="C8" s="127"/>
      <c r="D8" s="127"/>
      <c r="E8" s="127"/>
      <c r="F8" s="136"/>
      <c r="G8" s="137"/>
      <c r="H8" s="137"/>
      <c r="I8" s="137"/>
      <c r="J8" s="138"/>
      <c r="K8" s="144"/>
      <c r="L8" s="5"/>
      <c r="M8" s="6" t="s">
        <v>83</v>
      </c>
      <c r="N8" s="5"/>
      <c r="O8" s="146"/>
      <c r="P8" s="144"/>
      <c r="Q8" s="5"/>
      <c r="R8" s="6" t="s">
        <v>83</v>
      </c>
      <c r="S8" s="5"/>
      <c r="T8" s="146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J8" s="127"/>
      <c r="AK8" s="127"/>
      <c r="AL8" s="127"/>
      <c r="AM8" s="127"/>
      <c r="AN8" s="127"/>
      <c r="AO8" s="136"/>
      <c r="AP8" s="137"/>
      <c r="AQ8" s="137"/>
      <c r="AR8" s="137"/>
      <c r="AS8" s="138"/>
      <c r="AT8" s="144"/>
      <c r="AU8" s="5"/>
      <c r="AV8" s="6" t="s">
        <v>83</v>
      </c>
      <c r="AW8" s="5"/>
      <c r="AX8" s="146"/>
      <c r="AY8" s="144"/>
      <c r="AZ8" s="5"/>
      <c r="BA8" s="6" t="s">
        <v>86</v>
      </c>
      <c r="BB8" s="5"/>
      <c r="BC8" s="146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</row>
    <row r="9" spans="1:79" ht="19.5" customHeight="1">
      <c r="A9" s="127" t="str">
        <f>K3</f>
        <v>高畠</v>
      </c>
      <c r="B9" s="127"/>
      <c r="C9" s="127"/>
      <c r="D9" s="127"/>
      <c r="E9" s="127"/>
      <c r="F9" s="7"/>
      <c r="G9" s="129"/>
      <c r="H9" s="129"/>
      <c r="I9" s="129"/>
      <c r="J9" s="8"/>
      <c r="K9" s="130"/>
      <c r="L9" s="131"/>
      <c r="M9" s="131"/>
      <c r="N9" s="131"/>
      <c r="O9" s="132"/>
      <c r="P9" s="1" t="s">
        <v>117</v>
      </c>
      <c r="Q9" s="147"/>
      <c r="R9" s="147"/>
      <c r="S9" s="147"/>
      <c r="T9" s="2"/>
      <c r="U9" s="118"/>
      <c r="V9" s="118"/>
      <c r="W9" s="118"/>
      <c r="X9" s="118"/>
      <c r="Y9" s="118"/>
      <c r="Z9" s="118"/>
      <c r="AA9" s="118">
        <f>SUM(F10,P10)</f>
        <v>0</v>
      </c>
      <c r="AB9" s="118"/>
      <c r="AC9" s="118">
        <f>SUM(J10,T10)</f>
        <v>0</v>
      </c>
      <c r="AD9" s="118"/>
      <c r="AE9" s="118">
        <f>AA9-AC9</f>
        <v>0</v>
      </c>
      <c r="AF9" s="118"/>
      <c r="AG9" s="118"/>
      <c r="AH9" s="118"/>
      <c r="AJ9" s="127" t="str">
        <f>AT3</f>
        <v>築館</v>
      </c>
      <c r="AK9" s="127"/>
      <c r="AL9" s="127"/>
      <c r="AM9" s="127"/>
      <c r="AN9" s="127"/>
      <c r="AO9" s="7"/>
      <c r="AP9" s="129"/>
      <c r="AQ9" s="129"/>
      <c r="AR9" s="129"/>
      <c r="AS9" s="8"/>
      <c r="AT9" s="130"/>
      <c r="AU9" s="131"/>
      <c r="AV9" s="131"/>
      <c r="AW9" s="131"/>
      <c r="AX9" s="132"/>
      <c r="AY9" s="1" t="s">
        <v>120</v>
      </c>
      <c r="AZ9" s="147"/>
      <c r="BA9" s="147"/>
      <c r="BB9" s="147"/>
      <c r="BC9" s="2"/>
      <c r="BD9" s="118"/>
      <c r="BE9" s="118"/>
      <c r="BF9" s="118"/>
      <c r="BG9" s="118"/>
      <c r="BH9" s="118"/>
      <c r="BI9" s="118"/>
      <c r="BJ9" s="118">
        <f>SUM(AO10,AY10)</f>
        <v>0</v>
      </c>
      <c r="BK9" s="118"/>
      <c r="BL9" s="118">
        <f>SUM(AS10,BC10)</f>
        <v>0</v>
      </c>
      <c r="BM9" s="118"/>
      <c r="BN9" s="118">
        <f>BJ9-BL9</f>
        <v>0</v>
      </c>
      <c r="BO9" s="118"/>
      <c r="BP9" s="118"/>
      <c r="BQ9" s="118"/>
    </row>
    <row r="10" spans="1:79" ht="19.5" customHeight="1">
      <c r="A10" s="127"/>
      <c r="B10" s="127"/>
      <c r="C10" s="127"/>
      <c r="D10" s="127"/>
      <c r="E10" s="127"/>
      <c r="F10" s="123">
        <f>G10+G11</f>
        <v>0</v>
      </c>
      <c r="G10" s="9">
        <f>N7</f>
        <v>0</v>
      </c>
      <c r="H10" s="10" t="s">
        <v>83</v>
      </c>
      <c r="I10" s="9">
        <f>L7</f>
        <v>0</v>
      </c>
      <c r="J10" s="125">
        <f>I10+I11</f>
        <v>0</v>
      </c>
      <c r="K10" s="133"/>
      <c r="L10" s="134"/>
      <c r="M10" s="134"/>
      <c r="N10" s="134"/>
      <c r="O10" s="135"/>
      <c r="P10" s="143">
        <f t="shared" ref="P10" si="4">Q10+Q11</f>
        <v>0</v>
      </c>
      <c r="Q10" s="3"/>
      <c r="R10" s="4" t="s">
        <v>83</v>
      </c>
      <c r="S10" s="3"/>
      <c r="T10" s="145">
        <f t="shared" ref="T10" si="5">S10+S11</f>
        <v>0</v>
      </c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J10" s="127"/>
      <c r="AK10" s="127"/>
      <c r="AL10" s="127"/>
      <c r="AM10" s="127"/>
      <c r="AN10" s="127"/>
      <c r="AO10" s="123">
        <f>AP10+AP11</f>
        <v>0</v>
      </c>
      <c r="AP10" s="9">
        <f>AW7</f>
        <v>0</v>
      </c>
      <c r="AQ10" s="10" t="s">
        <v>83</v>
      </c>
      <c r="AR10" s="9">
        <f>AU7</f>
        <v>0</v>
      </c>
      <c r="AS10" s="125">
        <f>AR10+AR11</f>
        <v>0</v>
      </c>
      <c r="AT10" s="133"/>
      <c r="AU10" s="134"/>
      <c r="AV10" s="134"/>
      <c r="AW10" s="134"/>
      <c r="AX10" s="135"/>
      <c r="AY10" s="143">
        <f t="shared" ref="AY10" si="6">AZ10+AZ11</f>
        <v>0</v>
      </c>
      <c r="AZ10" s="3"/>
      <c r="BA10" s="4" t="s">
        <v>83</v>
      </c>
      <c r="BB10" s="3"/>
      <c r="BC10" s="145">
        <f t="shared" ref="BC10" si="7">BB10+BB11</f>
        <v>0</v>
      </c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</row>
    <row r="11" spans="1:79" ht="19.5" customHeight="1">
      <c r="A11" s="127"/>
      <c r="B11" s="127"/>
      <c r="C11" s="127"/>
      <c r="D11" s="127"/>
      <c r="E11" s="127"/>
      <c r="F11" s="124"/>
      <c r="G11" s="11">
        <f>N8</f>
        <v>0</v>
      </c>
      <c r="H11" s="12" t="s">
        <v>83</v>
      </c>
      <c r="I11" s="11">
        <f>L8</f>
        <v>0</v>
      </c>
      <c r="J11" s="126"/>
      <c r="K11" s="136"/>
      <c r="L11" s="137"/>
      <c r="M11" s="137"/>
      <c r="N11" s="137"/>
      <c r="O11" s="138"/>
      <c r="P11" s="144"/>
      <c r="Q11" s="5"/>
      <c r="R11" s="6" t="s">
        <v>83</v>
      </c>
      <c r="S11" s="5"/>
      <c r="T11" s="146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J11" s="127"/>
      <c r="AK11" s="127"/>
      <c r="AL11" s="127"/>
      <c r="AM11" s="127"/>
      <c r="AN11" s="127"/>
      <c r="AO11" s="124"/>
      <c r="AP11" s="11">
        <f>AW8</f>
        <v>0</v>
      </c>
      <c r="AQ11" s="12" t="s">
        <v>83</v>
      </c>
      <c r="AR11" s="11">
        <f>AU8</f>
        <v>0</v>
      </c>
      <c r="AS11" s="126"/>
      <c r="AT11" s="136"/>
      <c r="AU11" s="137"/>
      <c r="AV11" s="137"/>
      <c r="AW11" s="137"/>
      <c r="AX11" s="138"/>
      <c r="AY11" s="144"/>
      <c r="AZ11" s="5"/>
      <c r="BA11" s="6" t="s">
        <v>83</v>
      </c>
      <c r="BB11" s="5"/>
      <c r="BC11" s="146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</row>
    <row r="12" spans="1:79" ht="19.5" customHeight="1">
      <c r="A12" s="127" t="str">
        <f>P3</f>
        <v>一方井</v>
      </c>
      <c r="B12" s="127"/>
      <c r="C12" s="127"/>
      <c r="D12" s="127"/>
      <c r="E12" s="127"/>
      <c r="F12" s="7"/>
      <c r="G12" s="129"/>
      <c r="H12" s="129"/>
      <c r="I12" s="129"/>
      <c r="J12" s="8"/>
      <c r="K12" s="7"/>
      <c r="L12" s="129"/>
      <c r="M12" s="129"/>
      <c r="N12" s="129"/>
      <c r="O12" s="8"/>
      <c r="P12" s="130"/>
      <c r="Q12" s="131"/>
      <c r="R12" s="131"/>
      <c r="S12" s="131"/>
      <c r="T12" s="132"/>
      <c r="U12" s="118"/>
      <c r="V12" s="118"/>
      <c r="W12" s="118"/>
      <c r="X12" s="118"/>
      <c r="Y12" s="118"/>
      <c r="Z12" s="118"/>
      <c r="AA12" s="118">
        <f>SUM(F13,K13)</f>
        <v>0</v>
      </c>
      <c r="AB12" s="118"/>
      <c r="AC12" s="118">
        <f>SUM(J13,O13)</f>
        <v>0</v>
      </c>
      <c r="AD12" s="118"/>
      <c r="AE12" s="118">
        <f t="shared" ref="AE12" si="8">AA12-AC12</f>
        <v>0</v>
      </c>
      <c r="AF12" s="118"/>
      <c r="AG12" s="118"/>
      <c r="AH12" s="118"/>
      <c r="AJ12" s="127" t="str">
        <f>AY3</f>
        <v>川西</v>
      </c>
      <c r="AK12" s="127"/>
      <c r="AL12" s="127"/>
      <c r="AM12" s="127"/>
      <c r="AN12" s="127"/>
      <c r="AO12" s="7"/>
      <c r="AP12" s="129"/>
      <c r="AQ12" s="129"/>
      <c r="AR12" s="129"/>
      <c r="AS12" s="8"/>
      <c r="AT12" s="7"/>
      <c r="AU12" s="129"/>
      <c r="AV12" s="129"/>
      <c r="AW12" s="129"/>
      <c r="AX12" s="8"/>
      <c r="AY12" s="130"/>
      <c r="AZ12" s="131"/>
      <c r="BA12" s="131"/>
      <c r="BB12" s="131"/>
      <c r="BC12" s="132"/>
      <c r="BD12" s="118"/>
      <c r="BE12" s="118"/>
      <c r="BF12" s="118"/>
      <c r="BG12" s="118"/>
      <c r="BH12" s="118"/>
      <c r="BI12" s="118"/>
      <c r="BJ12" s="118">
        <f>SUM(AO13,AT13)</f>
        <v>0</v>
      </c>
      <c r="BK12" s="118"/>
      <c r="BL12" s="118">
        <f>SUM(AS13,AX13)</f>
        <v>0</v>
      </c>
      <c r="BM12" s="118"/>
      <c r="BN12" s="118">
        <f t="shared" ref="BN12" si="9">BJ12-BL12</f>
        <v>0</v>
      </c>
      <c r="BO12" s="118"/>
      <c r="BP12" s="118"/>
      <c r="BQ12" s="118"/>
    </row>
    <row r="13" spans="1:79" ht="19.5" customHeight="1">
      <c r="A13" s="127"/>
      <c r="B13" s="127"/>
      <c r="C13" s="127"/>
      <c r="D13" s="127"/>
      <c r="E13" s="127"/>
      <c r="F13" s="123">
        <f t="shared" ref="F13" si="10">G13+G14</f>
        <v>0</v>
      </c>
      <c r="G13" s="9">
        <f>S7</f>
        <v>0</v>
      </c>
      <c r="H13" s="10" t="s">
        <v>83</v>
      </c>
      <c r="I13" s="9">
        <f>Q7</f>
        <v>0</v>
      </c>
      <c r="J13" s="125">
        <f t="shared" ref="J13" si="11">I13+I14</f>
        <v>0</v>
      </c>
      <c r="K13" s="123">
        <f>L13+L14</f>
        <v>0</v>
      </c>
      <c r="L13" s="9">
        <f>S10</f>
        <v>0</v>
      </c>
      <c r="M13" s="10" t="s">
        <v>86</v>
      </c>
      <c r="N13" s="9">
        <f>Q10</f>
        <v>0</v>
      </c>
      <c r="O13" s="125">
        <f t="shared" ref="O13" si="12">N13+N14</f>
        <v>0</v>
      </c>
      <c r="P13" s="133"/>
      <c r="Q13" s="134"/>
      <c r="R13" s="134"/>
      <c r="S13" s="134"/>
      <c r="T13" s="135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J13" s="127"/>
      <c r="AK13" s="127"/>
      <c r="AL13" s="127"/>
      <c r="AM13" s="127"/>
      <c r="AN13" s="127"/>
      <c r="AO13" s="123">
        <f>AP13+AP14</f>
        <v>0</v>
      </c>
      <c r="AP13" s="9">
        <f>BB7</f>
        <v>0</v>
      </c>
      <c r="AQ13" s="10" t="s">
        <v>83</v>
      </c>
      <c r="AR13" s="9">
        <f>AZ7</f>
        <v>0</v>
      </c>
      <c r="AS13" s="125">
        <f t="shared" ref="AS13" si="13">AR13+AR14</f>
        <v>0</v>
      </c>
      <c r="AT13" s="123">
        <f>AU13+AU14</f>
        <v>0</v>
      </c>
      <c r="AU13" s="9">
        <f>BB10</f>
        <v>0</v>
      </c>
      <c r="AV13" s="10" t="s">
        <v>83</v>
      </c>
      <c r="AW13" s="9">
        <f>AZ10</f>
        <v>0</v>
      </c>
      <c r="AX13" s="125">
        <f t="shared" ref="AX13" si="14">AW13+AW14</f>
        <v>0</v>
      </c>
      <c r="AY13" s="133"/>
      <c r="AZ13" s="134"/>
      <c r="BA13" s="134"/>
      <c r="BB13" s="134"/>
      <c r="BC13" s="135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</row>
    <row r="14" spans="1:79" ht="19.5" customHeight="1">
      <c r="A14" s="127"/>
      <c r="B14" s="127"/>
      <c r="C14" s="127"/>
      <c r="D14" s="127"/>
      <c r="E14" s="127"/>
      <c r="F14" s="124"/>
      <c r="G14" s="11">
        <f>S8</f>
        <v>0</v>
      </c>
      <c r="H14" s="12" t="s">
        <v>83</v>
      </c>
      <c r="I14" s="11">
        <f>Q8</f>
        <v>0</v>
      </c>
      <c r="J14" s="126"/>
      <c r="K14" s="124"/>
      <c r="L14" s="11">
        <f>S11</f>
        <v>0</v>
      </c>
      <c r="M14" s="12" t="s">
        <v>83</v>
      </c>
      <c r="N14" s="11">
        <f>Q11</f>
        <v>0</v>
      </c>
      <c r="O14" s="126"/>
      <c r="P14" s="136"/>
      <c r="Q14" s="137"/>
      <c r="R14" s="137"/>
      <c r="S14" s="137"/>
      <c r="T14" s="13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J14" s="127"/>
      <c r="AK14" s="127"/>
      <c r="AL14" s="127"/>
      <c r="AM14" s="127"/>
      <c r="AN14" s="127"/>
      <c r="AO14" s="124"/>
      <c r="AP14" s="11">
        <f>BB8</f>
        <v>0</v>
      </c>
      <c r="AQ14" s="12" t="s">
        <v>83</v>
      </c>
      <c r="AR14" s="11">
        <f>AZ8</f>
        <v>0</v>
      </c>
      <c r="AS14" s="126"/>
      <c r="AT14" s="124"/>
      <c r="AU14" s="11">
        <f>BB11</f>
        <v>0</v>
      </c>
      <c r="AV14" s="12" t="s">
        <v>83</v>
      </c>
      <c r="AW14" s="11">
        <f>AZ11</f>
        <v>0</v>
      </c>
      <c r="AX14" s="126"/>
      <c r="AY14" s="136"/>
      <c r="AZ14" s="137"/>
      <c r="BA14" s="137"/>
      <c r="BB14" s="137"/>
      <c r="BC14" s="13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</row>
    <row r="16" spans="1:79" ht="19.5" customHeight="1">
      <c r="A16" s="163" t="s">
        <v>87</v>
      </c>
      <c r="B16" s="164"/>
      <c r="C16" s="164"/>
      <c r="D16" s="164"/>
      <c r="E16" s="165"/>
      <c r="F16" s="149" t="s">
        <v>103</v>
      </c>
      <c r="G16" s="150"/>
      <c r="H16" s="150"/>
      <c r="I16" s="150"/>
      <c r="J16" s="150"/>
      <c r="K16" s="149" t="s">
        <v>111</v>
      </c>
      <c r="L16" s="150"/>
      <c r="M16" s="150"/>
      <c r="N16" s="150"/>
      <c r="O16" s="150"/>
      <c r="P16" s="149" t="s">
        <v>108</v>
      </c>
      <c r="Q16" s="150"/>
      <c r="R16" s="150"/>
      <c r="S16" s="150"/>
      <c r="T16" s="150"/>
      <c r="U16" s="151" t="s">
        <v>0</v>
      </c>
      <c r="V16" s="151"/>
      <c r="W16" s="151" t="s">
        <v>1</v>
      </c>
      <c r="X16" s="151"/>
      <c r="Y16" s="151" t="s">
        <v>2</v>
      </c>
      <c r="Z16" s="151"/>
      <c r="AA16" s="151" t="s">
        <v>3</v>
      </c>
      <c r="AB16" s="151"/>
      <c r="AC16" s="151" t="s">
        <v>4</v>
      </c>
      <c r="AD16" s="151"/>
      <c r="AE16" s="151" t="s">
        <v>5</v>
      </c>
      <c r="AF16" s="151"/>
      <c r="AG16" s="151" t="s">
        <v>6</v>
      </c>
      <c r="AH16" s="151"/>
      <c r="AJ16" s="163" t="s">
        <v>88</v>
      </c>
      <c r="AK16" s="164"/>
      <c r="AL16" s="164"/>
      <c r="AM16" s="164"/>
      <c r="AN16" s="165"/>
      <c r="AO16" s="149" t="s">
        <v>102</v>
      </c>
      <c r="AP16" s="150"/>
      <c r="AQ16" s="150"/>
      <c r="AR16" s="150"/>
      <c r="AS16" s="150"/>
      <c r="AT16" s="149" t="s">
        <v>106</v>
      </c>
      <c r="AU16" s="150"/>
      <c r="AV16" s="150"/>
      <c r="AW16" s="150"/>
      <c r="AX16" s="150"/>
      <c r="AY16" s="149" t="s">
        <v>110</v>
      </c>
      <c r="AZ16" s="150"/>
      <c r="BA16" s="150"/>
      <c r="BB16" s="150"/>
      <c r="BC16" s="150"/>
      <c r="BD16" s="149" t="s">
        <v>114</v>
      </c>
      <c r="BE16" s="150"/>
      <c r="BF16" s="150"/>
      <c r="BG16" s="150"/>
      <c r="BH16" s="150"/>
      <c r="BI16" s="151" t="s">
        <v>0</v>
      </c>
      <c r="BJ16" s="151"/>
      <c r="BK16" s="151" t="s">
        <v>1</v>
      </c>
      <c r="BL16" s="151"/>
      <c r="BM16" s="151" t="s">
        <v>2</v>
      </c>
      <c r="BN16" s="151"/>
      <c r="BO16" s="151" t="s">
        <v>3</v>
      </c>
      <c r="BP16" s="151"/>
      <c r="BQ16" s="151" t="s">
        <v>4</v>
      </c>
      <c r="BR16" s="151"/>
      <c r="BS16" s="151" t="s">
        <v>5</v>
      </c>
      <c r="BT16" s="151"/>
      <c r="BU16" s="151" t="s">
        <v>6</v>
      </c>
      <c r="BV16" s="151"/>
    </row>
    <row r="17" spans="1:74" ht="19.5" customHeight="1">
      <c r="A17" s="166"/>
      <c r="B17" s="167"/>
      <c r="C17" s="167"/>
      <c r="D17" s="167"/>
      <c r="E17" s="168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J17" s="166"/>
      <c r="AK17" s="167"/>
      <c r="AL17" s="167"/>
      <c r="AM17" s="167"/>
      <c r="AN17" s="168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  <c r="BI17" s="151"/>
      <c r="BJ17" s="151"/>
      <c r="BK17" s="151"/>
      <c r="BL17" s="151"/>
      <c r="BM17" s="151"/>
      <c r="BN17" s="151"/>
      <c r="BO17" s="151"/>
      <c r="BP17" s="151"/>
      <c r="BQ17" s="151"/>
      <c r="BR17" s="151"/>
      <c r="BS17" s="151"/>
      <c r="BT17" s="151"/>
      <c r="BU17" s="151"/>
      <c r="BV17" s="151"/>
    </row>
    <row r="18" spans="1:74" ht="19.5" customHeight="1">
      <c r="A18" s="169"/>
      <c r="B18" s="170"/>
      <c r="C18" s="170"/>
      <c r="D18" s="170"/>
      <c r="E18" s="171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J18" s="169"/>
      <c r="AK18" s="170"/>
      <c r="AL18" s="170"/>
      <c r="AM18" s="170"/>
      <c r="AN18" s="171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1"/>
      <c r="BJ18" s="151"/>
      <c r="BK18" s="151"/>
      <c r="BL18" s="151"/>
      <c r="BM18" s="151"/>
      <c r="BN18" s="151"/>
      <c r="BO18" s="151"/>
      <c r="BP18" s="151"/>
      <c r="BQ18" s="151"/>
      <c r="BR18" s="151"/>
      <c r="BS18" s="151"/>
      <c r="BT18" s="151"/>
      <c r="BU18" s="151"/>
      <c r="BV18" s="151"/>
    </row>
    <row r="19" spans="1:74" ht="19.5" customHeight="1">
      <c r="A19" s="127" t="str">
        <f>F16</f>
        <v>沼宮内</v>
      </c>
      <c r="B19" s="127"/>
      <c r="C19" s="127"/>
      <c r="D19" s="127"/>
      <c r="E19" s="127"/>
      <c r="F19" s="130"/>
      <c r="G19" s="131"/>
      <c r="H19" s="131"/>
      <c r="I19" s="131"/>
      <c r="J19" s="132"/>
      <c r="K19" s="1" t="s">
        <v>121</v>
      </c>
      <c r="L19" s="147"/>
      <c r="M19" s="147"/>
      <c r="N19" s="147"/>
      <c r="O19" s="2"/>
      <c r="P19" s="1" t="s">
        <v>122</v>
      </c>
      <c r="Q19" s="147"/>
      <c r="R19" s="147"/>
      <c r="S19" s="147"/>
      <c r="T19" s="2"/>
      <c r="U19" s="118"/>
      <c r="V19" s="118"/>
      <c r="W19" s="118"/>
      <c r="X19" s="118"/>
      <c r="Y19" s="118"/>
      <c r="Z19" s="118"/>
      <c r="AA19" s="118">
        <f>SUM(K20,P20)</f>
        <v>0</v>
      </c>
      <c r="AB19" s="118"/>
      <c r="AC19" s="118">
        <f>SUM(O20,T20)</f>
        <v>0</v>
      </c>
      <c r="AD19" s="118"/>
      <c r="AE19" s="118">
        <f>AA19-AC19</f>
        <v>0</v>
      </c>
      <c r="AF19" s="118"/>
      <c r="AG19" s="118"/>
      <c r="AH19" s="118"/>
      <c r="AJ19" s="127" t="str">
        <f>AO16</f>
        <v>羽後</v>
      </c>
      <c r="AK19" s="127"/>
      <c r="AL19" s="127"/>
      <c r="AM19" s="127"/>
      <c r="AN19" s="127"/>
      <c r="AO19" s="130"/>
      <c r="AP19" s="131"/>
      <c r="AQ19" s="131"/>
      <c r="AR19" s="131"/>
      <c r="AS19" s="132"/>
      <c r="AT19" s="1" t="s">
        <v>124</v>
      </c>
      <c r="AU19" s="147"/>
      <c r="AV19" s="147"/>
      <c r="AW19" s="147"/>
      <c r="AX19" s="2"/>
      <c r="AY19" s="13"/>
      <c r="AZ19" s="191"/>
      <c r="BA19" s="191"/>
      <c r="BB19" s="191"/>
      <c r="BC19" s="14"/>
      <c r="BD19" s="1" t="s">
        <v>125</v>
      </c>
      <c r="BE19" s="147"/>
      <c r="BF19" s="147"/>
      <c r="BG19" s="147"/>
      <c r="BH19" s="2"/>
      <c r="BI19" s="118"/>
      <c r="BJ19" s="118"/>
      <c r="BK19" s="118"/>
      <c r="BL19" s="118"/>
      <c r="BM19" s="118"/>
      <c r="BN19" s="118"/>
      <c r="BO19" s="118">
        <f>SUM(AT20,BD20)</f>
        <v>0</v>
      </c>
      <c r="BP19" s="118"/>
      <c r="BQ19" s="118">
        <f>SUM(AX20,BH20)</f>
        <v>0</v>
      </c>
      <c r="BR19" s="118"/>
      <c r="BS19" s="118">
        <f>BO19-BQ19</f>
        <v>0</v>
      </c>
      <c r="BT19" s="118"/>
      <c r="BU19" s="118"/>
      <c r="BV19" s="118"/>
    </row>
    <row r="20" spans="1:74" ht="19.5" customHeight="1">
      <c r="A20" s="127"/>
      <c r="B20" s="127"/>
      <c r="C20" s="127"/>
      <c r="D20" s="127"/>
      <c r="E20" s="127"/>
      <c r="F20" s="133"/>
      <c r="G20" s="134"/>
      <c r="H20" s="134"/>
      <c r="I20" s="134"/>
      <c r="J20" s="135"/>
      <c r="K20" s="143">
        <f>L20+L21</f>
        <v>0</v>
      </c>
      <c r="L20" s="3"/>
      <c r="M20" s="4" t="s">
        <v>86</v>
      </c>
      <c r="N20" s="3"/>
      <c r="O20" s="145">
        <f>N20+N21</f>
        <v>0</v>
      </c>
      <c r="P20" s="143">
        <f t="shared" ref="P20" si="15">Q20+Q21</f>
        <v>0</v>
      </c>
      <c r="Q20" s="3"/>
      <c r="R20" s="4" t="s">
        <v>86</v>
      </c>
      <c r="S20" s="3"/>
      <c r="T20" s="145">
        <f t="shared" ref="T20" si="16">S20+S21</f>
        <v>0</v>
      </c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J20" s="127"/>
      <c r="AK20" s="127"/>
      <c r="AL20" s="127"/>
      <c r="AM20" s="127"/>
      <c r="AN20" s="127"/>
      <c r="AO20" s="133"/>
      <c r="AP20" s="134"/>
      <c r="AQ20" s="134"/>
      <c r="AR20" s="134"/>
      <c r="AS20" s="135"/>
      <c r="AT20" s="143">
        <f>AU20+AU21</f>
        <v>0</v>
      </c>
      <c r="AU20" s="3"/>
      <c r="AV20" s="4" t="s">
        <v>83</v>
      </c>
      <c r="AW20" s="3"/>
      <c r="AX20" s="145">
        <f>AW20+AW21</f>
        <v>0</v>
      </c>
      <c r="AY20" s="187">
        <f t="shared" ref="AY20" si="17">AZ20+AZ21</f>
        <v>0</v>
      </c>
      <c r="AZ20" s="15"/>
      <c r="BA20" s="16" t="s">
        <v>89</v>
      </c>
      <c r="BB20" s="15"/>
      <c r="BC20" s="189">
        <f t="shared" ref="BC20" si="18">BB20+BB21</f>
        <v>0</v>
      </c>
      <c r="BD20" s="143">
        <f>BE20+BE21</f>
        <v>0</v>
      </c>
      <c r="BE20" s="3"/>
      <c r="BF20" s="4" t="s">
        <v>86</v>
      </c>
      <c r="BG20" s="3"/>
      <c r="BH20" s="145">
        <f t="shared" ref="BH20" si="19">BG20+BG21</f>
        <v>0</v>
      </c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</row>
    <row r="21" spans="1:74" ht="19.5" customHeight="1">
      <c r="A21" s="127"/>
      <c r="B21" s="127"/>
      <c r="C21" s="127"/>
      <c r="D21" s="127"/>
      <c r="E21" s="127"/>
      <c r="F21" s="136"/>
      <c r="G21" s="137"/>
      <c r="H21" s="137"/>
      <c r="I21" s="137"/>
      <c r="J21" s="138"/>
      <c r="K21" s="144"/>
      <c r="L21" s="5"/>
      <c r="M21" s="6" t="s">
        <v>86</v>
      </c>
      <c r="N21" s="5"/>
      <c r="O21" s="146"/>
      <c r="P21" s="144"/>
      <c r="Q21" s="5"/>
      <c r="R21" s="6" t="s">
        <v>86</v>
      </c>
      <c r="S21" s="5"/>
      <c r="T21" s="146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J21" s="127"/>
      <c r="AK21" s="127"/>
      <c r="AL21" s="127"/>
      <c r="AM21" s="127"/>
      <c r="AN21" s="127"/>
      <c r="AO21" s="136"/>
      <c r="AP21" s="137"/>
      <c r="AQ21" s="137"/>
      <c r="AR21" s="137"/>
      <c r="AS21" s="138"/>
      <c r="AT21" s="144"/>
      <c r="AU21" s="5"/>
      <c r="AV21" s="6" t="s">
        <v>90</v>
      </c>
      <c r="AW21" s="5"/>
      <c r="AX21" s="146"/>
      <c r="AY21" s="188"/>
      <c r="AZ21" s="17"/>
      <c r="BA21" s="18" t="s">
        <v>91</v>
      </c>
      <c r="BB21" s="17"/>
      <c r="BC21" s="190"/>
      <c r="BD21" s="144"/>
      <c r="BE21" s="5"/>
      <c r="BF21" s="6" t="s">
        <v>86</v>
      </c>
      <c r="BG21" s="5"/>
      <c r="BH21" s="146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</row>
    <row r="22" spans="1:74" ht="19.5" customHeight="1">
      <c r="A22" s="127" t="str">
        <f>K16</f>
        <v>棚倉</v>
      </c>
      <c r="B22" s="127"/>
      <c r="C22" s="127"/>
      <c r="D22" s="127"/>
      <c r="E22" s="127"/>
      <c r="F22" s="7"/>
      <c r="G22" s="129"/>
      <c r="H22" s="129"/>
      <c r="I22" s="129"/>
      <c r="J22" s="8"/>
      <c r="K22" s="130"/>
      <c r="L22" s="131"/>
      <c r="M22" s="131"/>
      <c r="N22" s="131"/>
      <c r="O22" s="132"/>
      <c r="P22" s="1" t="s">
        <v>123</v>
      </c>
      <c r="Q22" s="147"/>
      <c r="R22" s="147"/>
      <c r="S22" s="147"/>
      <c r="T22" s="2"/>
      <c r="U22" s="118"/>
      <c r="V22" s="118"/>
      <c r="W22" s="118"/>
      <c r="X22" s="118"/>
      <c r="Y22" s="118"/>
      <c r="Z22" s="118"/>
      <c r="AA22" s="118">
        <f>SUM(F23,P23)</f>
        <v>0</v>
      </c>
      <c r="AB22" s="118"/>
      <c r="AC22" s="118">
        <f>SUM(J23,T23)</f>
        <v>0</v>
      </c>
      <c r="AD22" s="118"/>
      <c r="AE22" s="118">
        <f>AA22-AC22</f>
        <v>0</v>
      </c>
      <c r="AF22" s="118"/>
      <c r="AG22" s="118"/>
      <c r="AH22" s="118"/>
      <c r="AJ22" s="127" t="str">
        <f>AT16</f>
        <v>今市・大沢・豊岡</v>
      </c>
      <c r="AK22" s="127"/>
      <c r="AL22" s="127"/>
      <c r="AM22" s="127"/>
      <c r="AN22" s="127"/>
      <c r="AO22" s="7"/>
      <c r="AP22" s="129"/>
      <c r="AQ22" s="129"/>
      <c r="AR22" s="129"/>
      <c r="AS22" s="8"/>
      <c r="AT22" s="130"/>
      <c r="AU22" s="131"/>
      <c r="AV22" s="131"/>
      <c r="AW22" s="131"/>
      <c r="AX22" s="132"/>
      <c r="AY22" s="1" t="s">
        <v>126</v>
      </c>
      <c r="AZ22" s="147"/>
      <c r="BA22" s="147"/>
      <c r="BB22" s="147"/>
      <c r="BC22" s="2"/>
      <c r="BD22" s="13"/>
      <c r="BE22" s="191"/>
      <c r="BF22" s="191"/>
      <c r="BG22" s="191"/>
      <c r="BH22" s="14"/>
      <c r="BI22" s="118"/>
      <c r="BJ22" s="118"/>
      <c r="BK22" s="118"/>
      <c r="BL22" s="118"/>
      <c r="BM22" s="118"/>
      <c r="BN22" s="118"/>
      <c r="BO22" s="118">
        <f>SUM(AO23,AY23)</f>
        <v>0</v>
      </c>
      <c r="BP22" s="118"/>
      <c r="BQ22" s="118">
        <f>SUM(AS23,BC23)</f>
        <v>0</v>
      </c>
      <c r="BR22" s="118"/>
      <c r="BS22" s="118">
        <f t="shared" ref="BS22" si="20">BO22-BQ22</f>
        <v>0</v>
      </c>
      <c r="BT22" s="118"/>
      <c r="BU22" s="118"/>
      <c r="BV22" s="118"/>
    </row>
    <row r="23" spans="1:74" ht="19.5" customHeight="1">
      <c r="A23" s="127"/>
      <c r="B23" s="127"/>
      <c r="C23" s="127"/>
      <c r="D23" s="127"/>
      <c r="E23" s="127"/>
      <c r="F23" s="123">
        <f>G23+G24</f>
        <v>0</v>
      </c>
      <c r="G23" s="9">
        <f>N20</f>
        <v>0</v>
      </c>
      <c r="H23" s="10" t="s">
        <v>83</v>
      </c>
      <c r="I23" s="9">
        <f>L20</f>
        <v>0</v>
      </c>
      <c r="J23" s="125">
        <f>I23+I24</f>
        <v>0</v>
      </c>
      <c r="K23" s="133"/>
      <c r="L23" s="134"/>
      <c r="M23" s="134"/>
      <c r="N23" s="134"/>
      <c r="O23" s="135"/>
      <c r="P23" s="143">
        <f t="shared" ref="P23" si="21">Q23+Q24</f>
        <v>0</v>
      </c>
      <c r="Q23" s="3"/>
      <c r="R23" s="4" t="s">
        <v>83</v>
      </c>
      <c r="S23" s="3"/>
      <c r="T23" s="145">
        <f t="shared" ref="T23" si="22">S23+S24</f>
        <v>0</v>
      </c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J23" s="127"/>
      <c r="AK23" s="127"/>
      <c r="AL23" s="127"/>
      <c r="AM23" s="127"/>
      <c r="AN23" s="127"/>
      <c r="AO23" s="123">
        <f>AP23+AP24</f>
        <v>0</v>
      </c>
      <c r="AP23" s="9">
        <f>AW20</f>
        <v>0</v>
      </c>
      <c r="AQ23" s="10" t="s">
        <v>83</v>
      </c>
      <c r="AR23" s="9">
        <f>AU20</f>
        <v>0</v>
      </c>
      <c r="AS23" s="125">
        <f>AR23+AR24</f>
        <v>0</v>
      </c>
      <c r="AT23" s="133"/>
      <c r="AU23" s="134"/>
      <c r="AV23" s="134"/>
      <c r="AW23" s="134"/>
      <c r="AX23" s="135"/>
      <c r="AY23" s="143">
        <f t="shared" ref="AY23" si="23">AZ23+AZ24</f>
        <v>0</v>
      </c>
      <c r="AZ23" s="3"/>
      <c r="BA23" s="4" t="s">
        <v>83</v>
      </c>
      <c r="BB23" s="3"/>
      <c r="BC23" s="145">
        <f t="shared" ref="BC23" si="24">BB23+BB24</f>
        <v>0</v>
      </c>
      <c r="BD23" s="187">
        <f t="shared" ref="BD23" si="25">BE23+BE24</f>
        <v>0</v>
      </c>
      <c r="BE23" s="15"/>
      <c r="BF23" s="16" t="s">
        <v>86</v>
      </c>
      <c r="BG23" s="15"/>
      <c r="BH23" s="189">
        <f t="shared" ref="BH23" si="26">BG23+BG24</f>
        <v>0</v>
      </c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18"/>
    </row>
    <row r="24" spans="1:74" ht="19.5" customHeight="1">
      <c r="A24" s="127"/>
      <c r="B24" s="127"/>
      <c r="C24" s="127"/>
      <c r="D24" s="127"/>
      <c r="E24" s="127"/>
      <c r="F24" s="124"/>
      <c r="G24" s="11">
        <f>N21</f>
        <v>0</v>
      </c>
      <c r="H24" s="12" t="s">
        <v>86</v>
      </c>
      <c r="I24" s="11">
        <f>L21</f>
        <v>0</v>
      </c>
      <c r="J24" s="126"/>
      <c r="K24" s="136"/>
      <c r="L24" s="137"/>
      <c r="M24" s="137"/>
      <c r="N24" s="137"/>
      <c r="O24" s="138"/>
      <c r="P24" s="144"/>
      <c r="Q24" s="5"/>
      <c r="R24" s="6" t="s">
        <v>86</v>
      </c>
      <c r="S24" s="5"/>
      <c r="T24" s="146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J24" s="127"/>
      <c r="AK24" s="127"/>
      <c r="AL24" s="127"/>
      <c r="AM24" s="127"/>
      <c r="AN24" s="127"/>
      <c r="AO24" s="124"/>
      <c r="AP24" s="11">
        <f>AW21</f>
        <v>0</v>
      </c>
      <c r="AQ24" s="12" t="s">
        <v>89</v>
      </c>
      <c r="AR24" s="11">
        <f>AU21</f>
        <v>0</v>
      </c>
      <c r="AS24" s="126"/>
      <c r="AT24" s="136"/>
      <c r="AU24" s="137"/>
      <c r="AV24" s="137"/>
      <c r="AW24" s="137"/>
      <c r="AX24" s="138"/>
      <c r="AY24" s="144"/>
      <c r="AZ24" s="5"/>
      <c r="BA24" s="6" t="s">
        <v>86</v>
      </c>
      <c r="BB24" s="5"/>
      <c r="BC24" s="146"/>
      <c r="BD24" s="188"/>
      <c r="BE24" s="17"/>
      <c r="BF24" s="18" t="s">
        <v>86</v>
      </c>
      <c r="BG24" s="17"/>
      <c r="BH24" s="190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</row>
    <row r="25" spans="1:74" ht="19.5" customHeight="1">
      <c r="A25" s="127" t="str">
        <f>P16</f>
        <v>巻東</v>
      </c>
      <c r="B25" s="127"/>
      <c r="C25" s="127"/>
      <c r="D25" s="127"/>
      <c r="E25" s="127"/>
      <c r="F25" s="7"/>
      <c r="G25" s="129"/>
      <c r="H25" s="129"/>
      <c r="I25" s="129"/>
      <c r="J25" s="8"/>
      <c r="K25" s="7"/>
      <c r="L25" s="129"/>
      <c r="M25" s="129"/>
      <c r="N25" s="129"/>
      <c r="O25" s="8"/>
      <c r="P25" s="130"/>
      <c r="Q25" s="131"/>
      <c r="R25" s="131"/>
      <c r="S25" s="131"/>
      <c r="T25" s="132"/>
      <c r="U25" s="118"/>
      <c r="V25" s="118"/>
      <c r="W25" s="118"/>
      <c r="X25" s="118"/>
      <c r="Y25" s="118"/>
      <c r="Z25" s="118"/>
      <c r="AA25" s="118">
        <f>SUM(F26,K26)</f>
        <v>0</v>
      </c>
      <c r="AB25" s="118"/>
      <c r="AC25" s="118">
        <f>SUM(J26,O26)</f>
        <v>0</v>
      </c>
      <c r="AD25" s="118"/>
      <c r="AE25" s="118">
        <f t="shared" ref="AE25" si="27">AA25-AC25</f>
        <v>0</v>
      </c>
      <c r="AF25" s="118"/>
      <c r="AG25" s="118"/>
      <c r="AH25" s="118"/>
      <c r="AJ25" s="127" t="str">
        <f>AY16</f>
        <v>川口</v>
      </c>
      <c r="AK25" s="127"/>
      <c r="AL25" s="127"/>
      <c r="AM25" s="127"/>
      <c r="AN25" s="127"/>
      <c r="AO25" s="19"/>
      <c r="AP25" s="191"/>
      <c r="AQ25" s="191"/>
      <c r="AR25" s="191"/>
      <c r="AS25" s="14"/>
      <c r="AT25" s="7"/>
      <c r="AU25" s="129"/>
      <c r="AV25" s="129"/>
      <c r="AW25" s="129"/>
      <c r="AX25" s="8"/>
      <c r="AY25" s="130"/>
      <c r="AZ25" s="131"/>
      <c r="BA25" s="131"/>
      <c r="BB25" s="131"/>
      <c r="BC25" s="132"/>
      <c r="BD25" s="1" t="s">
        <v>127</v>
      </c>
      <c r="BE25" s="147"/>
      <c r="BF25" s="147"/>
      <c r="BG25" s="147"/>
      <c r="BH25" s="2"/>
      <c r="BI25" s="118"/>
      <c r="BJ25" s="118"/>
      <c r="BK25" s="118"/>
      <c r="BL25" s="118"/>
      <c r="BM25" s="118"/>
      <c r="BN25" s="118"/>
      <c r="BO25" s="118">
        <f>SUM(AT26,BD26)</f>
        <v>0</v>
      </c>
      <c r="BP25" s="118"/>
      <c r="BQ25" s="118">
        <f>SUM(AX26,BH26)</f>
        <v>0</v>
      </c>
      <c r="BR25" s="118"/>
      <c r="BS25" s="118">
        <f t="shared" ref="BS25" si="28">BO25-BQ25</f>
        <v>0</v>
      </c>
      <c r="BT25" s="118"/>
      <c r="BU25" s="118"/>
      <c r="BV25" s="118"/>
    </row>
    <row r="26" spans="1:74" ht="19.5" customHeight="1">
      <c r="A26" s="127"/>
      <c r="B26" s="127"/>
      <c r="C26" s="127"/>
      <c r="D26" s="127"/>
      <c r="E26" s="127"/>
      <c r="F26" s="123">
        <f t="shared" ref="F26" si="29">G26+G27</f>
        <v>0</v>
      </c>
      <c r="G26" s="9">
        <f>S20</f>
        <v>0</v>
      </c>
      <c r="H26" s="10" t="s">
        <v>83</v>
      </c>
      <c r="I26" s="9">
        <f>Q20</f>
        <v>0</v>
      </c>
      <c r="J26" s="125">
        <f t="shared" ref="J26" si="30">I26+I27</f>
        <v>0</v>
      </c>
      <c r="K26" s="123">
        <f>L26+L27</f>
        <v>0</v>
      </c>
      <c r="L26" s="9">
        <f>S23</f>
        <v>0</v>
      </c>
      <c r="M26" s="10" t="s">
        <v>83</v>
      </c>
      <c r="N26" s="9">
        <f>Q23</f>
        <v>0</v>
      </c>
      <c r="O26" s="125">
        <f t="shared" ref="O26" si="31">N26+N27</f>
        <v>0</v>
      </c>
      <c r="P26" s="133"/>
      <c r="Q26" s="134"/>
      <c r="R26" s="134"/>
      <c r="S26" s="134"/>
      <c r="T26" s="135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J26" s="127"/>
      <c r="AK26" s="127"/>
      <c r="AL26" s="127"/>
      <c r="AM26" s="127"/>
      <c r="AN26" s="127"/>
      <c r="AO26" s="187">
        <f t="shared" ref="AO26" si="32">AP26+AP27</f>
        <v>0</v>
      </c>
      <c r="AP26" s="15">
        <f>BB20</f>
        <v>0</v>
      </c>
      <c r="AQ26" s="16" t="s">
        <v>83</v>
      </c>
      <c r="AR26" s="15">
        <f>AZ20</f>
        <v>0</v>
      </c>
      <c r="AS26" s="189">
        <f t="shared" ref="AS26" si="33">AR26+AR27</f>
        <v>0</v>
      </c>
      <c r="AT26" s="123">
        <f>AU26+AU27</f>
        <v>0</v>
      </c>
      <c r="AU26" s="9">
        <f>BB23</f>
        <v>0</v>
      </c>
      <c r="AV26" s="10" t="s">
        <v>83</v>
      </c>
      <c r="AW26" s="9">
        <f>AZ23</f>
        <v>0</v>
      </c>
      <c r="AX26" s="125">
        <f t="shared" ref="AX26" si="34">AW26+AW27</f>
        <v>0</v>
      </c>
      <c r="AY26" s="133"/>
      <c r="AZ26" s="134"/>
      <c r="BA26" s="134"/>
      <c r="BB26" s="134"/>
      <c r="BC26" s="135"/>
      <c r="BD26" s="143">
        <f t="shared" ref="BD26" si="35">BE26+BE27</f>
        <v>0</v>
      </c>
      <c r="BE26" s="3"/>
      <c r="BF26" s="4" t="s">
        <v>83</v>
      </c>
      <c r="BG26" s="3"/>
      <c r="BH26" s="145">
        <f t="shared" ref="BH26" si="36">BG26+BG27</f>
        <v>0</v>
      </c>
      <c r="BI26" s="118"/>
      <c r="BJ26" s="118"/>
      <c r="BK26" s="118"/>
      <c r="BL26" s="118"/>
      <c r="BM26" s="118"/>
      <c r="BN26" s="118"/>
      <c r="BO26" s="118"/>
      <c r="BP26" s="118"/>
      <c r="BQ26" s="118"/>
      <c r="BR26" s="118"/>
      <c r="BS26" s="118"/>
      <c r="BT26" s="118"/>
      <c r="BU26" s="118"/>
      <c r="BV26" s="118"/>
    </row>
    <row r="27" spans="1:74" ht="19.5" customHeight="1">
      <c r="A27" s="127"/>
      <c r="B27" s="127"/>
      <c r="C27" s="127"/>
      <c r="D27" s="127"/>
      <c r="E27" s="127"/>
      <c r="F27" s="124"/>
      <c r="G27" s="11">
        <f>S21</f>
        <v>0</v>
      </c>
      <c r="H27" s="12" t="s">
        <v>83</v>
      </c>
      <c r="I27" s="11">
        <f>Q21</f>
        <v>0</v>
      </c>
      <c r="J27" s="126"/>
      <c r="K27" s="124"/>
      <c r="L27" s="11">
        <f>S24</f>
        <v>0</v>
      </c>
      <c r="M27" s="12" t="s">
        <v>83</v>
      </c>
      <c r="N27" s="11">
        <f>Q24</f>
        <v>0</v>
      </c>
      <c r="O27" s="126"/>
      <c r="P27" s="136"/>
      <c r="Q27" s="137"/>
      <c r="R27" s="137"/>
      <c r="S27" s="137"/>
      <c r="T27" s="13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J27" s="127"/>
      <c r="AK27" s="127"/>
      <c r="AL27" s="127"/>
      <c r="AM27" s="127"/>
      <c r="AN27" s="127"/>
      <c r="AO27" s="188"/>
      <c r="AP27" s="17">
        <f>BB21</f>
        <v>0</v>
      </c>
      <c r="AQ27" s="18" t="s">
        <v>83</v>
      </c>
      <c r="AR27" s="17">
        <f>AZ21</f>
        <v>0</v>
      </c>
      <c r="AS27" s="190"/>
      <c r="AT27" s="124"/>
      <c r="AU27" s="11">
        <f>BB24</f>
        <v>0</v>
      </c>
      <c r="AV27" s="12" t="s">
        <v>83</v>
      </c>
      <c r="AW27" s="11">
        <f>AZ24</f>
        <v>0</v>
      </c>
      <c r="AX27" s="126"/>
      <c r="AY27" s="136"/>
      <c r="AZ27" s="137"/>
      <c r="BA27" s="137"/>
      <c r="BB27" s="137"/>
      <c r="BC27" s="138"/>
      <c r="BD27" s="144"/>
      <c r="BE27" s="5"/>
      <c r="BF27" s="6" t="s">
        <v>83</v>
      </c>
      <c r="BG27" s="5"/>
      <c r="BH27" s="146"/>
      <c r="BI27" s="118"/>
      <c r="BJ27" s="118"/>
      <c r="BK27" s="118"/>
      <c r="BL27" s="118"/>
      <c r="BM27" s="118"/>
      <c r="BN27" s="118"/>
      <c r="BO27" s="118"/>
      <c r="BP27" s="118"/>
      <c r="BQ27" s="118"/>
      <c r="BR27" s="118"/>
      <c r="BS27" s="118"/>
      <c r="BT27" s="118"/>
      <c r="BU27" s="118"/>
      <c r="BV27" s="118"/>
    </row>
    <row r="28" spans="1:74" ht="19.5" customHeight="1">
      <c r="AJ28" s="127" t="str">
        <f>BD16</f>
        <v>栗原西</v>
      </c>
      <c r="AK28" s="127"/>
      <c r="AL28" s="127"/>
      <c r="AM28" s="127"/>
      <c r="AN28" s="127"/>
      <c r="AO28" s="7"/>
      <c r="AP28" s="129"/>
      <c r="AQ28" s="129"/>
      <c r="AR28" s="129"/>
      <c r="AS28" s="8"/>
      <c r="AT28" s="19"/>
      <c r="AU28" s="191"/>
      <c r="AV28" s="191"/>
      <c r="AW28" s="191"/>
      <c r="AX28" s="14"/>
      <c r="AY28" s="7"/>
      <c r="AZ28" s="129"/>
      <c r="BA28" s="129"/>
      <c r="BB28" s="129"/>
      <c r="BC28" s="8"/>
      <c r="BD28" s="130"/>
      <c r="BE28" s="131"/>
      <c r="BF28" s="131"/>
      <c r="BG28" s="131"/>
      <c r="BH28" s="132"/>
      <c r="BI28" s="118"/>
      <c r="BJ28" s="118"/>
      <c r="BK28" s="118"/>
      <c r="BL28" s="118"/>
      <c r="BM28" s="118"/>
      <c r="BN28" s="118"/>
      <c r="BO28" s="118">
        <f>SUM(AO29,AY29)</f>
        <v>0</v>
      </c>
      <c r="BP28" s="118"/>
      <c r="BQ28" s="118">
        <f>SUM(AS29,BC29)</f>
        <v>0</v>
      </c>
      <c r="BR28" s="118"/>
      <c r="BS28" s="118">
        <f t="shared" ref="BS28" si="37">BO28-BQ28</f>
        <v>0</v>
      </c>
      <c r="BT28" s="118"/>
      <c r="BU28" s="118"/>
      <c r="BV28" s="118"/>
    </row>
    <row r="29" spans="1:74" ht="19.5" customHeight="1">
      <c r="AJ29" s="127"/>
      <c r="AK29" s="127"/>
      <c r="AL29" s="127"/>
      <c r="AM29" s="127"/>
      <c r="AN29" s="127"/>
      <c r="AO29" s="123">
        <f t="shared" ref="AO29" si="38">AP29+AP30</f>
        <v>0</v>
      </c>
      <c r="AP29" s="9">
        <f>BG20</f>
        <v>0</v>
      </c>
      <c r="AQ29" s="10" t="s">
        <v>83</v>
      </c>
      <c r="AR29" s="9">
        <f>BE20</f>
        <v>0</v>
      </c>
      <c r="AS29" s="125">
        <f t="shared" ref="AS29" si="39">AR29+AR30</f>
        <v>0</v>
      </c>
      <c r="AT29" s="187">
        <f>AU29+AU30</f>
        <v>0</v>
      </c>
      <c r="AU29" s="15">
        <f>BG23</f>
        <v>0</v>
      </c>
      <c r="AV29" s="16" t="s">
        <v>83</v>
      </c>
      <c r="AW29" s="15">
        <f>BE23</f>
        <v>0</v>
      </c>
      <c r="AX29" s="189">
        <f t="shared" ref="AX29" si="40">AW29+AW30</f>
        <v>0</v>
      </c>
      <c r="AY29" s="123">
        <f t="shared" ref="AY29" si="41">AZ29+AZ30</f>
        <v>0</v>
      </c>
      <c r="AZ29" s="9">
        <f>BG26</f>
        <v>0</v>
      </c>
      <c r="BA29" s="10" t="s">
        <v>83</v>
      </c>
      <c r="BB29" s="9">
        <f>BE26</f>
        <v>0</v>
      </c>
      <c r="BC29" s="125">
        <f t="shared" ref="BC29" si="42">BB29+BB30</f>
        <v>0</v>
      </c>
      <c r="BD29" s="133"/>
      <c r="BE29" s="134"/>
      <c r="BF29" s="134"/>
      <c r="BG29" s="134"/>
      <c r="BH29" s="135"/>
      <c r="BI29" s="118"/>
      <c r="BJ29" s="118"/>
      <c r="BK29" s="118"/>
      <c r="BL29" s="118"/>
      <c r="BM29" s="118"/>
      <c r="BN29" s="118"/>
      <c r="BO29" s="118"/>
      <c r="BP29" s="118"/>
      <c r="BQ29" s="118"/>
      <c r="BR29" s="118"/>
      <c r="BS29" s="118"/>
      <c r="BT29" s="118"/>
      <c r="BU29" s="118"/>
      <c r="BV29" s="118"/>
    </row>
    <row r="30" spans="1:74" ht="19.5" customHeight="1">
      <c r="AJ30" s="127"/>
      <c r="AK30" s="127"/>
      <c r="AL30" s="127"/>
      <c r="AM30" s="127"/>
      <c r="AN30" s="127"/>
      <c r="AO30" s="124"/>
      <c r="AP30" s="11">
        <f>BG21</f>
        <v>0</v>
      </c>
      <c r="AQ30" s="12" t="s">
        <v>83</v>
      </c>
      <c r="AR30" s="11">
        <f>BE21</f>
        <v>0</v>
      </c>
      <c r="AS30" s="126"/>
      <c r="AT30" s="188"/>
      <c r="AU30" s="17">
        <f>BG24</f>
        <v>0</v>
      </c>
      <c r="AV30" s="18" t="s">
        <v>83</v>
      </c>
      <c r="AW30" s="17">
        <f>BE24</f>
        <v>0</v>
      </c>
      <c r="AX30" s="190"/>
      <c r="AY30" s="124"/>
      <c r="AZ30" s="11">
        <f>BG27</f>
        <v>0</v>
      </c>
      <c r="BA30" s="12" t="s">
        <v>83</v>
      </c>
      <c r="BB30" s="11">
        <f>BE27</f>
        <v>0</v>
      </c>
      <c r="BC30" s="126"/>
      <c r="BD30" s="136"/>
      <c r="BE30" s="137"/>
      <c r="BF30" s="137"/>
      <c r="BG30" s="137"/>
      <c r="BH30" s="138"/>
      <c r="BI30" s="118"/>
      <c r="BJ30" s="118"/>
      <c r="BK30" s="118"/>
      <c r="BL30" s="118"/>
      <c r="BM30" s="118"/>
      <c r="BN30" s="118"/>
      <c r="BO30" s="118"/>
      <c r="BP30" s="118"/>
      <c r="BQ30" s="118"/>
      <c r="BR30" s="118"/>
      <c r="BS30" s="118"/>
      <c r="BT30" s="118"/>
      <c r="BU30" s="118"/>
      <c r="BV30" s="118"/>
    </row>
    <row r="32" spans="1:74" ht="19.5" customHeight="1">
      <c r="A32" s="152" t="s">
        <v>92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</row>
    <row r="33" spans="1:59" ht="19.5" customHeight="1">
      <c r="A33" s="154"/>
      <c r="B33" s="155"/>
      <c r="C33" s="155"/>
      <c r="D33" s="155"/>
      <c r="E33" s="156"/>
      <c r="F33" s="149" t="s">
        <v>42</v>
      </c>
      <c r="G33" s="150"/>
      <c r="H33" s="150"/>
      <c r="I33" s="150"/>
      <c r="J33" s="150"/>
      <c r="K33" s="149" t="s">
        <v>43</v>
      </c>
      <c r="L33" s="150"/>
      <c r="M33" s="150"/>
      <c r="N33" s="150"/>
      <c r="O33" s="150"/>
      <c r="P33" s="149" t="s">
        <v>44</v>
      </c>
      <c r="Q33" s="150"/>
      <c r="R33" s="150"/>
      <c r="S33" s="150"/>
      <c r="T33" s="150"/>
      <c r="U33" s="149" t="s">
        <v>93</v>
      </c>
      <c r="V33" s="150"/>
      <c r="W33" s="150"/>
      <c r="X33" s="150"/>
      <c r="Y33" s="150"/>
      <c r="Z33" s="149" t="s">
        <v>45</v>
      </c>
      <c r="AA33" s="150"/>
      <c r="AB33" s="150"/>
      <c r="AC33" s="150"/>
      <c r="AD33" s="150"/>
      <c r="AE33" s="149" t="s">
        <v>46</v>
      </c>
      <c r="AF33" s="150"/>
      <c r="AG33" s="150"/>
      <c r="AH33" s="150"/>
      <c r="AI33" s="150"/>
      <c r="AJ33" s="149" t="s">
        <v>94</v>
      </c>
      <c r="AK33" s="150"/>
      <c r="AL33" s="150"/>
      <c r="AM33" s="150"/>
      <c r="AN33" s="150"/>
      <c r="AO33" s="149" t="s">
        <v>95</v>
      </c>
      <c r="AP33" s="150"/>
      <c r="AQ33" s="150"/>
      <c r="AR33" s="150"/>
      <c r="AS33" s="150"/>
      <c r="AT33" s="151" t="s">
        <v>0</v>
      </c>
      <c r="AU33" s="151"/>
      <c r="AV33" s="151" t="s">
        <v>1</v>
      </c>
      <c r="AW33" s="151"/>
      <c r="AX33" s="151" t="s">
        <v>2</v>
      </c>
      <c r="AY33" s="151"/>
      <c r="AZ33" s="151" t="s">
        <v>3</v>
      </c>
      <c r="BA33" s="151"/>
      <c r="BB33" s="151" t="s">
        <v>4</v>
      </c>
      <c r="BC33" s="151"/>
      <c r="BD33" s="151" t="s">
        <v>5</v>
      </c>
      <c r="BE33" s="151"/>
      <c r="BF33" s="151" t="s">
        <v>6</v>
      </c>
      <c r="BG33" s="151"/>
    </row>
    <row r="34" spans="1:59" ht="19.5" customHeight="1">
      <c r="A34" s="157"/>
      <c r="B34" s="158"/>
      <c r="C34" s="158"/>
      <c r="D34" s="158"/>
      <c r="E34" s="159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</row>
    <row r="35" spans="1:59" ht="19.5" customHeight="1">
      <c r="A35" s="160"/>
      <c r="B35" s="161"/>
      <c r="C35" s="161"/>
      <c r="D35" s="161"/>
      <c r="E35" s="162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</row>
    <row r="36" spans="1:59" ht="19.5" customHeight="1">
      <c r="A36" s="127" t="str">
        <f>F33</f>
        <v>あ1位</v>
      </c>
      <c r="B36" s="127"/>
      <c r="C36" s="127"/>
      <c r="D36" s="127"/>
      <c r="E36" s="127"/>
      <c r="F36" s="130"/>
      <c r="G36" s="131"/>
      <c r="H36" s="131"/>
      <c r="I36" s="131"/>
      <c r="J36" s="132"/>
      <c r="K36" s="1" t="s">
        <v>128</v>
      </c>
      <c r="L36" s="147"/>
      <c r="M36" s="147"/>
      <c r="N36" s="147"/>
      <c r="O36" s="2"/>
      <c r="P36" s="1" t="s">
        <v>129</v>
      </c>
      <c r="Q36" s="147"/>
      <c r="R36" s="147"/>
      <c r="S36" s="147"/>
      <c r="T36" s="2"/>
      <c r="U36" s="1" t="s">
        <v>130</v>
      </c>
      <c r="V36" s="147"/>
      <c r="W36" s="147"/>
      <c r="X36" s="147"/>
      <c r="Y36" s="2"/>
      <c r="Z36" s="19"/>
      <c r="AA36" s="191"/>
      <c r="AB36" s="191"/>
      <c r="AC36" s="191"/>
      <c r="AD36" s="14"/>
      <c r="AE36" s="36" t="s">
        <v>131</v>
      </c>
      <c r="AF36" s="129"/>
      <c r="AG36" s="129"/>
      <c r="AH36" s="129"/>
      <c r="AI36" s="8"/>
      <c r="AJ36" s="1" t="s">
        <v>132</v>
      </c>
      <c r="AK36" s="147"/>
      <c r="AL36" s="147"/>
      <c r="AM36" s="147"/>
      <c r="AN36" s="2"/>
      <c r="AO36" s="1" t="s">
        <v>133</v>
      </c>
      <c r="AP36" s="147"/>
      <c r="AQ36" s="147"/>
      <c r="AR36" s="147"/>
      <c r="AS36" s="2"/>
      <c r="AT36" s="118"/>
      <c r="AU36" s="118"/>
      <c r="AV36" s="118"/>
      <c r="AW36" s="118"/>
      <c r="AX36" s="118"/>
      <c r="AY36" s="118"/>
      <c r="AZ36" s="118">
        <f>SUM(K37,P37,U37,AE37,AJ37,AO37)</f>
        <v>0</v>
      </c>
      <c r="BA36" s="118"/>
      <c r="BB36" s="118">
        <f>SUM(O37,T37,Y37,AI37,AN37,AS37)</f>
        <v>0</v>
      </c>
      <c r="BC36" s="118"/>
      <c r="BD36" s="118">
        <f>AZ36-BB36</f>
        <v>0</v>
      </c>
      <c r="BE36" s="118"/>
      <c r="BF36" s="118"/>
      <c r="BG36" s="118"/>
    </row>
    <row r="37" spans="1:59" ht="19.5" customHeight="1">
      <c r="A37" s="127"/>
      <c r="B37" s="127"/>
      <c r="C37" s="127"/>
      <c r="D37" s="127"/>
      <c r="E37" s="127"/>
      <c r="F37" s="133"/>
      <c r="G37" s="134"/>
      <c r="H37" s="134"/>
      <c r="I37" s="134"/>
      <c r="J37" s="135"/>
      <c r="K37" s="143">
        <f>L37+L38</f>
        <v>0</v>
      </c>
      <c r="L37" s="3"/>
      <c r="M37" s="4" t="s">
        <v>96</v>
      </c>
      <c r="N37" s="3"/>
      <c r="O37" s="145">
        <f>N37+N38</f>
        <v>0</v>
      </c>
      <c r="P37" s="143">
        <f t="shared" ref="P37" si="43">Q37+Q38</f>
        <v>0</v>
      </c>
      <c r="Q37" s="3"/>
      <c r="R37" s="4" t="s">
        <v>90</v>
      </c>
      <c r="S37" s="3"/>
      <c r="T37" s="145">
        <f t="shared" ref="T37" si="44">S37+S38</f>
        <v>0</v>
      </c>
      <c r="U37" s="143">
        <f t="shared" ref="U37" si="45">V37+V38</f>
        <v>0</v>
      </c>
      <c r="V37" s="3"/>
      <c r="W37" s="4" t="s">
        <v>86</v>
      </c>
      <c r="X37" s="3"/>
      <c r="Y37" s="145">
        <f t="shared" ref="Y37" si="46">X37+X38</f>
        <v>0</v>
      </c>
      <c r="Z37" s="187">
        <f t="shared" ref="Z37" si="47">AA37+AA38</f>
        <v>0</v>
      </c>
      <c r="AA37" s="15">
        <f t="shared" ref="AA37:AA38" si="48">AW25</f>
        <v>0</v>
      </c>
      <c r="AB37" s="16" t="s">
        <v>86</v>
      </c>
      <c r="AC37" s="15">
        <f t="shared" ref="AC37:AC38" si="49">AU25</f>
        <v>0</v>
      </c>
      <c r="AD37" s="189">
        <f t="shared" ref="AD37" si="50">AC37+AC38</f>
        <v>0</v>
      </c>
      <c r="AE37" s="123">
        <f t="shared" ref="AE37" si="51">AF37+AF38</f>
        <v>0</v>
      </c>
      <c r="AF37" s="37">
        <f t="shared" ref="AF37:AF38" si="52">BB25</f>
        <v>0</v>
      </c>
      <c r="AG37" s="10" t="s">
        <v>86</v>
      </c>
      <c r="AH37" s="37">
        <f t="shared" ref="AH37:AH38" si="53">AZ25</f>
        <v>0</v>
      </c>
      <c r="AI37" s="125">
        <f t="shared" ref="AI37" si="54">AH37+AH38</f>
        <v>0</v>
      </c>
      <c r="AJ37" s="143">
        <f t="shared" ref="AJ37" si="55">AK37+AK38</f>
        <v>0</v>
      </c>
      <c r="AK37" s="3"/>
      <c r="AL37" s="4" t="s">
        <v>86</v>
      </c>
      <c r="AM37" s="3"/>
      <c r="AN37" s="145">
        <f t="shared" ref="AN37" si="56">AM37+AM38</f>
        <v>0</v>
      </c>
      <c r="AO37" s="143">
        <f t="shared" ref="AO37" si="57">AP37+AP38</f>
        <v>0</v>
      </c>
      <c r="AP37" s="3"/>
      <c r="AQ37" s="4" t="s">
        <v>83</v>
      </c>
      <c r="AR37" s="3"/>
      <c r="AS37" s="145">
        <f t="shared" ref="AS37" si="58">AR37+AR38</f>
        <v>0</v>
      </c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</row>
    <row r="38" spans="1:59" ht="19.5" customHeight="1">
      <c r="A38" s="127"/>
      <c r="B38" s="127"/>
      <c r="C38" s="127"/>
      <c r="D38" s="127"/>
      <c r="E38" s="127"/>
      <c r="F38" s="136"/>
      <c r="G38" s="137"/>
      <c r="H38" s="137"/>
      <c r="I38" s="137"/>
      <c r="J38" s="138"/>
      <c r="K38" s="144"/>
      <c r="L38" s="5"/>
      <c r="M38" s="6" t="s">
        <v>83</v>
      </c>
      <c r="N38" s="5"/>
      <c r="O38" s="146"/>
      <c r="P38" s="144"/>
      <c r="Q38" s="5"/>
      <c r="R38" s="6" t="s">
        <v>83</v>
      </c>
      <c r="S38" s="5"/>
      <c r="T38" s="146"/>
      <c r="U38" s="144"/>
      <c r="V38" s="5"/>
      <c r="W38" s="6" t="s">
        <v>90</v>
      </c>
      <c r="X38" s="5"/>
      <c r="Y38" s="146"/>
      <c r="Z38" s="188"/>
      <c r="AA38" s="17">
        <f t="shared" si="48"/>
        <v>0</v>
      </c>
      <c r="AB38" s="18" t="s">
        <v>86</v>
      </c>
      <c r="AC38" s="17">
        <f t="shared" si="49"/>
        <v>0</v>
      </c>
      <c r="AD38" s="190"/>
      <c r="AE38" s="124"/>
      <c r="AF38" s="38">
        <f t="shared" si="52"/>
        <v>0</v>
      </c>
      <c r="AG38" s="12" t="s">
        <v>83</v>
      </c>
      <c r="AH38" s="38">
        <f t="shared" si="53"/>
        <v>0</v>
      </c>
      <c r="AI38" s="126"/>
      <c r="AJ38" s="144"/>
      <c r="AK38" s="5"/>
      <c r="AL38" s="6" t="s">
        <v>83</v>
      </c>
      <c r="AM38" s="5"/>
      <c r="AN38" s="146"/>
      <c r="AO38" s="144"/>
      <c r="AP38" s="5"/>
      <c r="AQ38" s="6" t="s">
        <v>86</v>
      </c>
      <c r="AR38" s="5"/>
      <c r="AS38" s="146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</row>
    <row r="39" spans="1:59" ht="19.5" customHeight="1">
      <c r="A39" s="127" t="str">
        <f>K33</f>
        <v>い1位</v>
      </c>
      <c r="B39" s="127"/>
      <c r="C39" s="127"/>
      <c r="D39" s="127"/>
      <c r="E39" s="127"/>
      <c r="F39" s="7"/>
      <c r="G39" s="129"/>
      <c r="H39" s="129"/>
      <c r="I39" s="129"/>
      <c r="J39" s="8"/>
      <c r="K39" s="130"/>
      <c r="L39" s="131"/>
      <c r="M39" s="131"/>
      <c r="N39" s="131"/>
      <c r="O39" s="132"/>
      <c r="P39" s="1" t="s">
        <v>134</v>
      </c>
      <c r="Q39" s="147"/>
      <c r="R39" s="147"/>
      <c r="S39" s="147"/>
      <c r="T39" s="2"/>
      <c r="U39" s="1" t="s">
        <v>135</v>
      </c>
      <c r="V39" s="147"/>
      <c r="W39" s="147"/>
      <c r="X39" s="147"/>
      <c r="Y39" s="2"/>
      <c r="Z39" s="1" t="s">
        <v>136</v>
      </c>
      <c r="AA39" s="129"/>
      <c r="AB39" s="129"/>
      <c r="AC39" s="129"/>
      <c r="AD39" s="8"/>
      <c r="AE39" s="19"/>
      <c r="AF39" s="191"/>
      <c r="AG39" s="191"/>
      <c r="AH39" s="191"/>
      <c r="AI39" s="14"/>
      <c r="AJ39" s="1" t="s">
        <v>137</v>
      </c>
      <c r="AK39" s="147"/>
      <c r="AL39" s="147"/>
      <c r="AM39" s="147"/>
      <c r="AN39" s="2"/>
      <c r="AO39" s="1" t="s">
        <v>138</v>
      </c>
      <c r="AP39" s="147"/>
      <c r="AQ39" s="147"/>
      <c r="AR39" s="147"/>
      <c r="AS39" s="2"/>
      <c r="AT39" s="118"/>
      <c r="AU39" s="118"/>
      <c r="AV39" s="118"/>
      <c r="AW39" s="118"/>
      <c r="AX39" s="118"/>
      <c r="AY39" s="118"/>
      <c r="AZ39" s="118">
        <f>SUM(F40,P40,U40,Z40,AJ40,AO40)</f>
        <v>0</v>
      </c>
      <c r="BA39" s="118"/>
      <c r="BB39" s="118">
        <f>SUM(J40,T40,Y40,AD40,AN40,AS40)</f>
        <v>0</v>
      </c>
      <c r="BC39" s="118"/>
      <c r="BD39" s="118">
        <f t="shared" ref="BD39" si="59">AZ39-BB39</f>
        <v>0</v>
      </c>
      <c r="BE39" s="118"/>
      <c r="BF39" s="118"/>
      <c r="BG39" s="118"/>
    </row>
    <row r="40" spans="1:59" ht="19.5" customHeight="1">
      <c r="A40" s="127"/>
      <c r="B40" s="127"/>
      <c r="C40" s="127"/>
      <c r="D40" s="127"/>
      <c r="E40" s="127"/>
      <c r="F40" s="123">
        <f>O37</f>
        <v>0</v>
      </c>
      <c r="G40" s="9"/>
      <c r="H40" s="10"/>
      <c r="I40" s="9"/>
      <c r="J40" s="125">
        <f>K37</f>
        <v>0</v>
      </c>
      <c r="K40" s="133"/>
      <c r="L40" s="134"/>
      <c r="M40" s="134"/>
      <c r="N40" s="134"/>
      <c r="O40" s="135"/>
      <c r="P40" s="143">
        <f t="shared" ref="P40" si="60">Q40+Q41</f>
        <v>0</v>
      </c>
      <c r="Q40" s="3"/>
      <c r="R40" s="4" t="s">
        <v>96</v>
      </c>
      <c r="S40" s="3"/>
      <c r="T40" s="145">
        <f t="shared" ref="T40" si="61">S40+S41</f>
        <v>0</v>
      </c>
      <c r="U40" s="143">
        <f t="shared" ref="U40" si="62">V40+V41</f>
        <v>0</v>
      </c>
      <c r="V40" s="3"/>
      <c r="W40" s="4" t="s">
        <v>83</v>
      </c>
      <c r="X40" s="3"/>
      <c r="Y40" s="145">
        <f t="shared" ref="Y40" si="63">X40+X41</f>
        <v>0</v>
      </c>
      <c r="Z40" s="123">
        <f t="shared" ref="Z40" si="64">AA40+AA41</f>
        <v>0</v>
      </c>
      <c r="AA40" s="37">
        <f>AW28</f>
        <v>0</v>
      </c>
      <c r="AB40" s="10" t="s">
        <v>83</v>
      </c>
      <c r="AC40" s="37">
        <f t="shared" ref="AC40:AC41" si="65">AU28</f>
        <v>0</v>
      </c>
      <c r="AD40" s="125">
        <f t="shared" ref="AD40" si="66">AC40+AC41</f>
        <v>0</v>
      </c>
      <c r="AE40" s="187">
        <f t="shared" ref="AE40" si="67">AF40+AF41</f>
        <v>0</v>
      </c>
      <c r="AF40" s="15">
        <f t="shared" ref="AF40:AF41" si="68">BB28</f>
        <v>0</v>
      </c>
      <c r="AG40" s="16" t="s">
        <v>83</v>
      </c>
      <c r="AH40" s="15">
        <f t="shared" ref="AH40:AH41" si="69">AZ28</f>
        <v>0</v>
      </c>
      <c r="AI40" s="189">
        <f t="shared" ref="AI40" si="70">AH40+AH41</f>
        <v>0</v>
      </c>
      <c r="AJ40" s="143">
        <f t="shared" ref="AJ40" si="71">AK40+AK41</f>
        <v>0</v>
      </c>
      <c r="AK40" s="3"/>
      <c r="AL40" s="4" t="s">
        <v>83</v>
      </c>
      <c r="AM40" s="3"/>
      <c r="AN40" s="145">
        <f t="shared" ref="AN40" si="72">AM40+AM41</f>
        <v>0</v>
      </c>
      <c r="AO40" s="143">
        <f t="shared" ref="AO40" si="73">AP40+AP41</f>
        <v>0</v>
      </c>
      <c r="AP40" s="3"/>
      <c r="AQ40" s="4" t="s">
        <v>83</v>
      </c>
      <c r="AR40" s="3"/>
      <c r="AS40" s="145">
        <f t="shared" ref="AS40" si="74">AR40+AR41</f>
        <v>0</v>
      </c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</row>
    <row r="41" spans="1:59" ht="19.5" customHeight="1">
      <c r="A41" s="127"/>
      <c r="B41" s="127"/>
      <c r="C41" s="127"/>
      <c r="D41" s="127"/>
      <c r="E41" s="127"/>
      <c r="F41" s="124"/>
      <c r="G41" s="11"/>
      <c r="H41" s="12"/>
      <c r="I41" s="11"/>
      <c r="J41" s="126"/>
      <c r="K41" s="136"/>
      <c r="L41" s="137"/>
      <c r="M41" s="137"/>
      <c r="N41" s="137"/>
      <c r="O41" s="138"/>
      <c r="P41" s="144"/>
      <c r="Q41" s="5"/>
      <c r="R41" s="6" t="s">
        <v>83</v>
      </c>
      <c r="S41" s="5"/>
      <c r="T41" s="146"/>
      <c r="U41" s="144"/>
      <c r="V41" s="5"/>
      <c r="W41" s="6" t="s">
        <v>83</v>
      </c>
      <c r="X41" s="5"/>
      <c r="Y41" s="146"/>
      <c r="Z41" s="124"/>
      <c r="AA41" s="38">
        <f t="shared" ref="AA41" si="75">AW29</f>
        <v>0</v>
      </c>
      <c r="AB41" s="12" t="s">
        <v>83</v>
      </c>
      <c r="AC41" s="38">
        <f t="shared" si="65"/>
        <v>0</v>
      </c>
      <c r="AD41" s="126"/>
      <c r="AE41" s="188"/>
      <c r="AF41" s="17">
        <f t="shared" si="68"/>
        <v>0</v>
      </c>
      <c r="AG41" s="18" t="s">
        <v>83</v>
      </c>
      <c r="AH41" s="17">
        <f t="shared" si="69"/>
        <v>0</v>
      </c>
      <c r="AI41" s="190"/>
      <c r="AJ41" s="144"/>
      <c r="AK41" s="5"/>
      <c r="AL41" s="6" t="s">
        <v>86</v>
      </c>
      <c r="AM41" s="5"/>
      <c r="AN41" s="146"/>
      <c r="AO41" s="144"/>
      <c r="AP41" s="5"/>
      <c r="AQ41" s="6" t="s">
        <v>83</v>
      </c>
      <c r="AR41" s="5"/>
      <c r="AS41" s="146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</row>
    <row r="42" spans="1:59" ht="19.5" customHeight="1">
      <c r="A42" s="127" t="str">
        <f>P33</f>
        <v>う1位</v>
      </c>
      <c r="B42" s="127"/>
      <c r="C42" s="127"/>
      <c r="D42" s="127"/>
      <c r="E42" s="127"/>
      <c r="F42" s="7"/>
      <c r="G42" s="129"/>
      <c r="H42" s="129"/>
      <c r="I42" s="129"/>
      <c r="J42" s="8"/>
      <c r="K42" s="7"/>
      <c r="L42" s="129"/>
      <c r="M42" s="129"/>
      <c r="N42" s="129"/>
      <c r="O42" s="8"/>
      <c r="P42" s="130"/>
      <c r="Q42" s="131"/>
      <c r="R42" s="131"/>
      <c r="S42" s="131"/>
      <c r="T42" s="132"/>
      <c r="U42" s="1" t="s">
        <v>139</v>
      </c>
      <c r="V42" s="147"/>
      <c r="W42" s="147"/>
      <c r="X42" s="147"/>
      <c r="Y42" s="2"/>
      <c r="Z42" s="1" t="s">
        <v>140</v>
      </c>
      <c r="AA42" s="129"/>
      <c r="AB42" s="129"/>
      <c r="AC42" s="129"/>
      <c r="AD42" s="8"/>
      <c r="AE42" s="1" t="s">
        <v>141</v>
      </c>
      <c r="AF42" s="129"/>
      <c r="AG42" s="129"/>
      <c r="AH42" s="129"/>
      <c r="AI42" s="8"/>
      <c r="AJ42" s="13">
        <v>26</v>
      </c>
      <c r="AK42" s="191"/>
      <c r="AL42" s="191"/>
      <c r="AM42" s="191"/>
      <c r="AN42" s="14"/>
      <c r="AO42" s="1" t="s">
        <v>142</v>
      </c>
      <c r="AP42" s="147"/>
      <c r="AQ42" s="147"/>
      <c r="AR42" s="147"/>
      <c r="AS42" s="2"/>
      <c r="AT42" s="118"/>
      <c r="AU42" s="118"/>
      <c r="AV42" s="118"/>
      <c r="AW42" s="118"/>
      <c r="AX42" s="118"/>
      <c r="AY42" s="118"/>
      <c r="AZ42" s="118">
        <f>SUM(F43,K43,U43,Z43,AE43,AO43)</f>
        <v>0</v>
      </c>
      <c r="BA42" s="118"/>
      <c r="BB42" s="118">
        <f>SUM(J43,O43,Y43,AD43,AI43,AS43)</f>
        <v>0</v>
      </c>
      <c r="BC42" s="118"/>
      <c r="BD42" s="118">
        <f t="shared" ref="BD42" si="76">AZ42-BB42</f>
        <v>0</v>
      </c>
      <c r="BE42" s="118"/>
      <c r="BF42" s="118"/>
      <c r="BG42" s="118"/>
    </row>
    <row r="43" spans="1:59" ht="19.5" customHeight="1">
      <c r="A43" s="127"/>
      <c r="B43" s="127"/>
      <c r="C43" s="127"/>
      <c r="D43" s="127"/>
      <c r="E43" s="127"/>
      <c r="F43" s="123">
        <f>T37</f>
        <v>0</v>
      </c>
      <c r="G43" s="9"/>
      <c r="H43" s="10"/>
      <c r="I43" s="9"/>
      <c r="J43" s="125">
        <f>P37</f>
        <v>0</v>
      </c>
      <c r="K43" s="123">
        <f>T40</f>
        <v>0</v>
      </c>
      <c r="L43" s="9"/>
      <c r="M43" s="10"/>
      <c r="N43" s="9"/>
      <c r="O43" s="125">
        <f>P40</f>
        <v>0</v>
      </c>
      <c r="P43" s="133"/>
      <c r="Q43" s="134"/>
      <c r="R43" s="134"/>
      <c r="S43" s="134"/>
      <c r="T43" s="135"/>
      <c r="U43" s="143">
        <f t="shared" ref="U43" si="77">V43+V44</f>
        <v>0</v>
      </c>
      <c r="V43" s="3"/>
      <c r="W43" s="4" t="s">
        <v>83</v>
      </c>
      <c r="X43" s="3"/>
      <c r="Y43" s="145">
        <f t="shared" ref="Y43" si="78">X43+X44</f>
        <v>0</v>
      </c>
      <c r="Z43" s="123">
        <f t="shared" ref="Z43" si="79">AA43+AA44</f>
        <v>0</v>
      </c>
      <c r="AA43" s="37">
        <f t="shared" ref="AA43:AA44" si="80">AW31</f>
        <v>0</v>
      </c>
      <c r="AB43" s="10" t="s">
        <v>83</v>
      </c>
      <c r="AC43" s="37">
        <f t="shared" ref="AC43:AC44" si="81">AU31</f>
        <v>0</v>
      </c>
      <c r="AD43" s="125">
        <f t="shared" ref="AD43" si="82">AC43+AC44</f>
        <v>0</v>
      </c>
      <c r="AE43" s="123">
        <f t="shared" ref="AE43" si="83">AF43+AF44</f>
        <v>0</v>
      </c>
      <c r="AF43" s="37">
        <f t="shared" ref="AF43:AF44" si="84">BB31</f>
        <v>0</v>
      </c>
      <c r="AG43" s="10" t="s">
        <v>83</v>
      </c>
      <c r="AH43" s="37">
        <f t="shared" ref="AH43:AH44" si="85">AZ31</f>
        <v>0</v>
      </c>
      <c r="AI43" s="125">
        <f t="shared" ref="AI43" si="86">AH43+AH44</f>
        <v>0</v>
      </c>
      <c r="AJ43" s="187">
        <f t="shared" ref="AJ43" si="87">AK43+AK44</f>
        <v>0</v>
      </c>
      <c r="AK43" s="15"/>
      <c r="AL43" s="16" t="s">
        <v>83</v>
      </c>
      <c r="AM43" s="15"/>
      <c r="AN43" s="189">
        <f t="shared" ref="AN43" si="88">AM43+AM44</f>
        <v>0</v>
      </c>
      <c r="AO43" s="143">
        <f t="shared" ref="AO43" si="89">AP43+AP44</f>
        <v>0</v>
      </c>
      <c r="AP43" s="3"/>
      <c r="AQ43" s="4" t="s">
        <v>86</v>
      </c>
      <c r="AR43" s="3"/>
      <c r="AS43" s="145">
        <f t="shared" ref="AS43" si="90">AR43+AR44</f>
        <v>0</v>
      </c>
      <c r="AT43" s="118"/>
      <c r="AU43" s="118"/>
      <c r="AV43" s="118"/>
      <c r="AW43" s="118"/>
      <c r="AX43" s="118"/>
      <c r="AY43" s="118"/>
      <c r="AZ43" s="118"/>
      <c r="BA43" s="118"/>
      <c r="BB43" s="118"/>
      <c r="BC43" s="118"/>
      <c r="BD43" s="118"/>
      <c r="BE43" s="118"/>
      <c r="BF43" s="118"/>
      <c r="BG43" s="118"/>
    </row>
    <row r="44" spans="1:59" ht="19.5" customHeight="1">
      <c r="A44" s="127"/>
      <c r="B44" s="127"/>
      <c r="C44" s="127"/>
      <c r="D44" s="127"/>
      <c r="E44" s="127"/>
      <c r="F44" s="124"/>
      <c r="G44" s="11"/>
      <c r="H44" s="12"/>
      <c r="I44" s="11"/>
      <c r="J44" s="126"/>
      <c r="K44" s="124"/>
      <c r="L44" s="11"/>
      <c r="M44" s="12"/>
      <c r="N44" s="11"/>
      <c r="O44" s="126"/>
      <c r="P44" s="136"/>
      <c r="Q44" s="137"/>
      <c r="R44" s="137"/>
      <c r="S44" s="137"/>
      <c r="T44" s="138"/>
      <c r="U44" s="144"/>
      <c r="V44" s="5"/>
      <c r="W44" s="6" t="s">
        <v>86</v>
      </c>
      <c r="X44" s="5"/>
      <c r="Y44" s="146"/>
      <c r="Z44" s="124"/>
      <c r="AA44" s="38">
        <f t="shared" si="80"/>
        <v>0</v>
      </c>
      <c r="AB44" s="12" t="s">
        <v>86</v>
      </c>
      <c r="AC44" s="38">
        <f t="shared" si="81"/>
        <v>0</v>
      </c>
      <c r="AD44" s="126"/>
      <c r="AE44" s="124"/>
      <c r="AF44" s="38">
        <f t="shared" si="84"/>
        <v>0</v>
      </c>
      <c r="AG44" s="12" t="s">
        <v>86</v>
      </c>
      <c r="AH44" s="38">
        <f t="shared" si="85"/>
        <v>0</v>
      </c>
      <c r="AI44" s="126"/>
      <c r="AJ44" s="188"/>
      <c r="AK44" s="17"/>
      <c r="AL44" s="18" t="s">
        <v>86</v>
      </c>
      <c r="AM44" s="17"/>
      <c r="AN44" s="190"/>
      <c r="AO44" s="144"/>
      <c r="AP44" s="5"/>
      <c r="AQ44" s="6" t="s">
        <v>83</v>
      </c>
      <c r="AR44" s="5"/>
      <c r="AS44" s="146"/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</row>
    <row r="45" spans="1:59" ht="19.5" customHeight="1">
      <c r="A45" s="127" t="str">
        <f>U33</f>
        <v>え１位</v>
      </c>
      <c r="B45" s="127"/>
      <c r="C45" s="127"/>
      <c r="D45" s="127"/>
      <c r="E45" s="127"/>
      <c r="F45" s="7"/>
      <c r="G45" s="129"/>
      <c r="H45" s="129"/>
      <c r="I45" s="129"/>
      <c r="J45" s="8"/>
      <c r="K45" s="7"/>
      <c r="L45" s="129"/>
      <c r="M45" s="129"/>
      <c r="N45" s="129"/>
      <c r="O45" s="8"/>
      <c r="P45" s="7"/>
      <c r="Q45" s="129"/>
      <c r="R45" s="129"/>
      <c r="S45" s="129"/>
      <c r="T45" s="8"/>
      <c r="U45" s="192"/>
      <c r="V45" s="128"/>
      <c r="W45" s="128"/>
      <c r="X45" s="128"/>
      <c r="Y45" s="193"/>
      <c r="Z45" s="1" t="s">
        <v>143</v>
      </c>
      <c r="AA45" s="129"/>
      <c r="AB45" s="129"/>
      <c r="AC45" s="129"/>
      <c r="AD45" s="8"/>
      <c r="AE45" s="1" t="s">
        <v>144</v>
      </c>
      <c r="AF45" s="129"/>
      <c r="AG45" s="129"/>
      <c r="AH45" s="129"/>
      <c r="AI45" s="8"/>
      <c r="AJ45" s="1" t="s">
        <v>145</v>
      </c>
      <c r="AK45" s="147"/>
      <c r="AL45" s="147"/>
      <c r="AM45" s="147"/>
      <c r="AN45" s="2"/>
      <c r="AO45" s="13">
        <v>31</v>
      </c>
      <c r="AP45" s="191"/>
      <c r="AQ45" s="191"/>
      <c r="AR45" s="191"/>
      <c r="AS45" s="14"/>
      <c r="AT45" s="118"/>
      <c r="AU45" s="118"/>
      <c r="AV45" s="118"/>
      <c r="AW45" s="118"/>
      <c r="AX45" s="118"/>
      <c r="AY45" s="118"/>
      <c r="AZ45" s="118">
        <f>SUM(F46,K46,P46,Z46,AE46,AJ46)</f>
        <v>0</v>
      </c>
      <c r="BA45" s="118"/>
      <c r="BB45" s="118">
        <f>SUM(J46,O46,T46,AD46,AI46,AN46)</f>
        <v>0</v>
      </c>
      <c r="BC45" s="118"/>
      <c r="BD45" s="118">
        <f t="shared" ref="BD45" si="91">AZ45-BB45</f>
        <v>0</v>
      </c>
      <c r="BE45" s="118"/>
      <c r="BF45" s="118"/>
      <c r="BG45" s="118"/>
    </row>
    <row r="46" spans="1:59" ht="19.5" customHeight="1">
      <c r="A46" s="127"/>
      <c r="B46" s="127"/>
      <c r="C46" s="127"/>
      <c r="D46" s="127"/>
      <c r="E46" s="127"/>
      <c r="F46" s="123">
        <f>Y37</f>
        <v>0</v>
      </c>
      <c r="G46" s="9"/>
      <c r="H46" s="10"/>
      <c r="I46" s="9"/>
      <c r="J46" s="125">
        <f>U37</f>
        <v>0</v>
      </c>
      <c r="K46" s="123">
        <f>Y40</f>
        <v>0</v>
      </c>
      <c r="L46" s="9"/>
      <c r="M46" s="10"/>
      <c r="N46" s="9"/>
      <c r="O46" s="125">
        <f>U40</f>
        <v>0</v>
      </c>
      <c r="P46" s="123">
        <f>Y43</f>
        <v>0</v>
      </c>
      <c r="Q46" s="9"/>
      <c r="R46" s="10"/>
      <c r="S46" s="9"/>
      <c r="T46" s="125">
        <f>U43</f>
        <v>0</v>
      </c>
      <c r="U46" s="119"/>
      <c r="V46" s="194"/>
      <c r="W46" s="194"/>
      <c r="X46" s="194"/>
      <c r="Y46" s="121"/>
      <c r="Z46" s="123">
        <f t="shared" ref="Z46" si="92">AA46+AA47</f>
        <v>0</v>
      </c>
      <c r="AA46" s="37">
        <f t="shared" ref="AA46:AA47" si="93">AW34</f>
        <v>0</v>
      </c>
      <c r="AB46" s="10" t="s">
        <v>86</v>
      </c>
      <c r="AC46" s="37">
        <f t="shared" ref="AC46:AC47" si="94">AU34</f>
        <v>0</v>
      </c>
      <c r="AD46" s="125">
        <f t="shared" ref="AD46" si="95">AC46+AC47</f>
        <v>0</v>
      </c>
      <c r="AE46" s="123">
        <f t="shared" ref="AE46" si="96">AF46+AF47</f>
        <v>0</v>
      </c>
      <c r="AF46" s="37">
        <f t="shared" ref="AF46:AF47" si="97">BB34</f>
        <v>0</v>
      </c>
      <c r="AG46" s="10" t="s">
        <v>86</v>
      </c>
      <c r="AH46" s="37">
        <f t="shared" ref="AH46:AH47" si="98">AZ34</f>
        <v>0</v>
      </c>
      <c r="AI46" s="125">
        <f t="shared" ref="AI46" si="99">AH46+AH47</f>
        <v>0</v>
      </c>
      <c r="AJ46" s="143">
        <f>AK46+AK47</f>
        <v>0</v>
      </c>
      <c r="AK46" s="3"/>
      <c r="AL46" s="4" t="s">
        <v>86</v>
      </c>
      <c r="AM46" s="3"/>
      <c r="AN46" s="145">
        <f t="shared" ref="AN46" si="100">AM46+AM47</f>
        <v>0</v>
      </c>
      <c r="AO46" s="187">
        <f t="shared" ref="AO46" si="101">AP46+AP47</f>
        <v>0</v>
      </c>
      <c r="AP46" s="15"/>
      <c r="AQ46" s="16" t="s">
        <v>83</v>
      </c>
      <c r="AR46" s="15"/>
      <c r="AS46" s="189">
        <f t="shared" ref="AS46" si="102">AR46+AR47</f>
        <v>0</v>
      </c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</row>
    <row r="47" spans="1:59" ht="19.5" customHeight="1">
      <c r="A47" s="127"/>
      <c r="B47" s="127"/>
      <c r="C47" s="127"/>
      <c r="D47" s="127"/>
      <c r="E47" s="127"/>
      <c r="F47" s="124"/>
      <c r="G47" s="11"/>
      <c r="H47" s="12"/>
      <c r="I47" s="11"/>
      <c r="J47" s="126"/>
      <c r="K47" s="124"/>
      <c r="L47" s="11"/>
      <c r="M47" s="12"/>
      <c r="N47" s="11"/>
      <c r="O47" s="126"/>
      <c r="P47" s="124"/>
      <c r="Q47" s="11"/>
      <c r="R47" s="12"/>
      <c r="S47" s="11"/>
      <c r="T47" s="126"/>
      <c r="U47" s="120"/>
      <c r="V47" s="195"/>
      <c r="W47" s="195"/>
      <c r="X47" s="195"/>
      <c r="Y47" s="122"/>
      <c r="Z47" s="124"/>
      <c r="AA47" s="38">
        <f t="shared" si="93"/>
        <v>0</v>
      </c>
      <c r="AB47" s="12" t="s">
        <v>86</v>
      </c>
      <c r="AC47" s="38">
        <f t="shared" si="94"/>
        <v>0</v>
      </c>
      <c r="AD47" s="126"/>
      <c r="AE47" s="124"/>
      <c r="AF47" s="38">
        <f t="shared" si="97"/>
        <v>0</v>
      </c>
      <c r="AG47" s="12" t="s">
        <v>83</v>
      </c>
      <c r="AH47" s="38">
        <f t="shared" si="98"/>
        <v>0</v>
      </c>
      <c r="AI47" s="126"/>
      <c r="AJ47" s="144"/>
      <c r="AK47" s="5"/>
      <c r="AL47" s="6" t="s">
        <v>86</v>
      </c>
      <c r="AM47" s="5"/>
      <c r="AN47" s="146"/>
      <c r="AO47" s="188"/>
      <c r="AP47" s="17"/>
      <c r="AQ47" s="18" t="s">
        <v>83</v>
      </c>
      <c r="AR47" s="17"/>
      <c r="AS47" s="190"/>
      <c r="AT47" s="118"/>
      <c r="AU47" s="118"/>
      <c r="AV47" s="118"/>
      <c r="AW47" s="118"/>
      <c r="AX47" s="118"/>
      <c r="AY47" s="118"/>
      <c r="AZ47" s="118"/>
      <c r="BA47" s="118"/>
      <c r="BB47" s="118"/>
      <c r="BC47" s="118"/>
      <c r="BD47" s="118"/>
      <c r="BE47" s="118"/>
      <c r="BF47" s="118"/>
      <c r="BG47" s="118"/>
    </row>
    <row r="48" spans="1:59" ht="19.5" customHeight="1">
      <c r="A48" s="127" t="str">
        <f>Z33</f>
        <v>あ2位</v>
      </c>
      <c r="B48" s="127"/>
      <c r="C48" s="127"/>
      <c r="D48" s="127"/>
      <c r="E48" s="127"/>
      <c r="F48" s="19"/>
      <c r="G48" s="191"/>
      <c r="H48" s="191"/>
      <c r="I48" s="191"/>
      <c r="J48" s="14"/>
      <c r="K48" s="7"/>
      <c r="L48" s="129"/>
      <c r="M48" s="129"/>
      <c r="N48" s="129"/>
      <c r="O48" s="8"/>
      <c r="P48" s="7"/>
      <c r="Q48" s="129"/>
      <c r="R48" s="129"/>
      <c r="S48" s="129"/>
      <c r="T48" s="8"/>
      <c r="U48" s="7"/>
      <c r="V48" s="129"/>
      <c r="W48" s="129"/>
      <c r="X48" s="129"/>
      <c r="Y48" s="8"/>
      <c r="Z48" s="192"/>
      <c r="AA48" s="128"/>
      <c r="AB48" s="128"/>
      <c r="AC48" s="128"/>
      <c r="AD48" s="193"/>
      <c r="AE48" s="1" t="s">
        <v>146</v>
      </c>
      <c r="AF48" s="129"/>
      <c r="AG48" s="129"/>
      <c r="AH48" s="129"/>
      <c r="AI48" s="8"/>
      <c r="AJ48" s="1" t="s">
        <v>147</v>
      </c>
      <c r="AK48" s="147"/>
      <c r="AL48" s="147"/>
      <c r="AM48" s="147"/>
      <c r="AN48" s="2"/>
      <c r="AO48" s="1" t="s">
        <v>148</v>
      </c>
      <c r="AP48" s="147"/>
      <c r="AQ48" s="147"/>
      <c r="AR48" s="147"/>
      <c r="AS48" s="2"/>
      <c r="AT48" s="118"/>
      <c r="AU48" s="118"/>
      <c r="AV48" s="118"/>
      <c r="AW48" s="118"/>
      <c r="AX48" s="118"/>
      <c r="AY48" s="118"/>
      <c r="AZ48" s="118">
        <f>SUM(K49,P49,U49,AE49,AJ49,AO49)</f>
        <v>0</v>
      </c>
      <c r="BA48" s="118"/>
      <c r="BB48" s="118">
        <f>SUM(O49,T49,Y49,AI49,AN49,AS49)</f>
        <v>0</v>
      </c>
      <c r="BC48" s="118"/>
      <c r="BD48" s="118">
        <f t="shared" ref="BD48" si="103">AZ48-BB48</f>
        <v>0</v>
      </c>
      <c r="BE48" s="118"/>
      <c r="BF48" s="118"/>
      <c r="BG48" s="118"/>
    </row>
    <row r="49" spans="1:59" ht="19.5" customHeight="1">
      <c r="A49" s="127"/>
      <c r="B49" s="127"/>
      <c r="C49" s="127"/>
      <c r="D49" s="127"/>
      <c r="E49" s="127"/>
      <c r="F49" s="187"/>
      <c r="G49" s="15"/>
      <c r="H49" s="16"/>
      <c r="I49" s="15"/>
      <c r="J49" s="189"/>
      <c r="K49" s="123">
        <f>AD40</f>
        <v>0</v>
      </c>
      <c r="L49" s="9"/>
      <c r="M49" s="10"/>
      <c r="N49" s="9"/>
      <c r="O49" s="125">
        <f>Z40</f>
        <v>0</v>
      </c>
      <c r="P49" s="123">
        <f>AD43</f>
        <v>0</v>
      </c>
      <c r="Q49" s="9"/>
      <c r="R49" s="10"/>
      <c r="S49" s="9"/>
      <c r="T49" s="125">
        <f>Z43</f>
        <v>0</v>
      </c>
      <c r="U49" s="123">
        <f>AD46</f>
        <v>0</v>
      </c>
      <c r="V49" s="9"/>
      <c r="W49" s="10"/>
      <c r="X49" s="9"/>
      <c r="Y49" s="125">
        <f>Z46</f>
        <v>0</v>
      </c>
      <c r="Z49" s="119"/>
      <c r="AA49" s="194"/>
      <c r="AB49" s="194"/>
      <c r="AC49" s="194"/>
      <c r="AD49" s="121"/>
      <c r="AE49" s="123">
        <f t="shared" ref="AE49" si="104">AF49+AF50</f>
        <v>0</v>
      </c>
      <c r="AF49" s="37">
        <f t="shared" ref="AF49:AF50" si="105">BB37</f>
        <v>0</v>
      </c>
      <c r="AG49" s="10" t="s">
        <v>83</v>
      </c>
      <c r="AH49" s="37">
        <f t="shared" ref="AH49:AH50" si="106">AZ37</f>
        <v>0</v>
      </c>
      <c r="AI49" s="125">
        <f t="shared" ref="AI49" si="107">AH49+AH50</f>
        <v>0</v>
      </c>
      <c r="AJ49" s="143">
        <f t="shared" ref="AJ49" si="108">AK49+AK50</f>
        <v>0</v>
      </c>
      <c r="AK49" s="3"/>
      <c r="AL49" s="4" t="s">
        <v>86</v>
      </c>
      <c r="AM49" s="3"/>
      <c r="AN49" s="145">
        <f t="shared" ref="AN49" si="109">AM49+AM50</f>
        <v>0</v>
      </c>
      <c r="AO49" s="143">
        <f t="shared" ref="AO49" si="110">AP49+AP50</f>
        <v>0</v>
      </c>
      <c r="AP49" s="3"/>
      <c r="AQ49" s="4" t="s">
        <v>86</v>
      </c>
      <c r="AR49" s="3"/>
      <c r="AS49" s="145">
        <f t="shared" ref="AS49" si="111">AR49+AR50</f>
        <v>0</v>
      </c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</row>
    <row r="50" spans="1:59" ht="19.5" customHeight="1">
      <c r="A50" s="127"/>
      <c r="B50" s="127"/>
      <c r="C50" s="127"/>
      <c r="D50" s="127"/>
      <c r="E50" s="127"/>
      <c r="F50" s="188"/>
      <c r="G50" s="17"/>
      <c r="H50" s="18"/>
      <c r="I50" s="17"/>
      <c r="J50" s="190"/>
      <c r="K50" s="124"/>
      <c r="L50" s="11"/>
      <c r="M50" s="12"/>
      <c r="N50" s="11"/>
      <c r="O50" s="126"/>
      <c r="P50" s="124"/>
      <c r="Q50" s="11"/>
      <c r="R50" s="12"/>
      <c r="S50" s="11"/>
      <c r="T50" s="126"/>
      <c r="U50" s="124"/>
      <c r="V50" s="11"/>
      <c r="W50" s="12"/>
      <c r="X50" s="11"/>
      <c r="Y50" s="126"/>
      <c r="Z50" s="120"/>
      <c r="AA50" s="195"/>
      <c r="AB50" s="195"/>
      <c r="AC50" s="195"/>
      <c r="AD50" s="122"/>
      <c r="AE50" s="124"/>
      <c r="AF50" s="38">
        <f t="shared" si="105"/>
        <v>0</v>
      </c>
      <c r="AG50" s="12" t="s">
        <v>86</v>
      </c>
      <c r="AH50" s="38">
        <f t="shared" si="106"/>
        <v>0</v>
      </c>
      <c r="AI50" s="126"/>
      <c r="AJ50" s="144"/>
      <c r="AK50" s="5"/>
      <c r="AL50" s="6" t="s">
        <v>86</v>
      </c>
      <c r="AM50" s="5"/>
      <c r="AN50" s="146"/>
      <c r="AO50" s="144"/>
      <c r="AP50" s="5"/>
      <c r="AQ50" s="6" t="s">
        <v>83</v>
      </c>
      <c r="AR50" s="5"/>
      <c r="AS50" s="146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</row>
    <row r="51" spans="1:59" ht="19.5" customHeight="1">
      <c r="A51" s="127" t="str">
        <f>AE33</f>
        <v>い2位</v>
      </c>
      <c r="B51" s="127"/>
      <c r="C51" s="127"/>
      <c r="D51" s="127"/>
      <c r="E51" s="127"/>
      <c r="F51" s="7"/>
      <c r="G51" s="129"/>
      <c r="H51" s="129"/>
      <c r="I51" s="129"/>
      <c r="J51" s="8"/>
      <c r="K51" s="19"/>
      <c r="L51" s="191"/>
      <c r="M51" s="191"/>
      <c r="N51" s="191"/>
      <c r="O51" s="14"/>
      <c r="P51" s="7"/>
      <c r="Q51" s="129"/>
      <c r="R51" s="129"/>
      <c r="S51" s="129"/>
      <c r="T51" s="8"/>
      <c r="U51" s="7"/>
      <c r="V51" s="129"/>
      <c r="W51" s="129"/>
      <c r="X51" s="129"/>
      <c r="Y51" s="8"/>
      <c r="Z51" s="7"/>
      <c r="AA51" s="129"/>
      <c r="AB51" s="129"/>
      <c r="AC51" s="129"/>
      <c r="AD51" s="8"/>
      <c r="AE51" s="192"/>
      <c r="AF51" s="128"/>
      <c r="AG51" s="128"/>
      <c r="AH51" s="128"/>
      <c r="AI51" s="193"/>
      <c r="AJ51" s="1" t="s">
        <v>149</v>
      </c>
      <c r="AK51" s="147"/>
      <c r="AL51" s="147"/>
      <c r="AM51" s="147"/>
      <c r="AN51" s="2"/>
      <c r="AO51" s="1" t="s">
        <v>150</v>
      </c>
      <c r="AP51" s="147"/>
      <c r="AQ51" s="147"/>
      <c r="AR51" s="147"/>
      <c r="AS51" s="2"/>
      <c r="AT51" s="118"/>
      <c r="AU51" s="118"/>
      <c r="AV51" s="118"/>
      <c r="AW51" s="118"/>
      <c r="AX51" s="118"/>
      <c r="AY51" s="118"/>
      <c r="AZ51" s="118">
        <f>SUM(F52,P52,U52,Z52,AJ52,AO52)</f>
        <v>0</v>
      </c>
      <c r="BA51" s="118"/>
      <c r="BB51" s="118">
        <f>SUM(J52,T52,Y52,AD52,AN52,AS52)</f>
        <v>0</v>
      </c>
      <c r="BC51" s="118"/>
      <c r="BD51" s="118">
        <f t="shared" ref="BD51" si="112">AZ51-BB51</f>
        <v>0</v>
      </c>
      <c r="BE51" s="118"/>
      <c r="BF51" s="118"/>
      <c r="BG51" s="118"/>
    </row>
    <row r="52" spans="1:59" ht="19.5" customHeight="1">
      <c r="A52" s="127"/>
      <c r="B52" s="127"/>
      <c r="C52" s="127"/>
      <c r="D52" s="127"/>
      <c r="E52" s="127"/>
      <c r="F52" s="123">
        <f>AI37</f>
        <v>0</v>
      </c>
      <c r="G52" s="9"/>
      <c r="H52" s="10"/>
      <c r="I52" s="9"/>
      <c r="J52" s="125">
        <f>AE37</f>
        <v>0</v>
      </c>
      <c r="K52" s="187"/>
      <c r="L52" s="15"/>
      <c r="M52" s="16"/>
      <c r="N52" s="15"/>
      <c r="O52" s="189"/>
      <c r="P52" s="123">
        <f>AI43</f>
        <v>0</v>
      </c>
      <c r="Q52" s="9"/>
      <c r="R52" s="10"/>
      <c r="S52" s="9"/>
      <c r="T52" s="125">
        <f>AE43</f>
        <v>0</v>
      </c>
      <c r="U52" s="123">
        <f>AI46</f>
        <v>0</v>
      </c>
      <c r="V52" s="9"/>
      <c r="W52" s="10"/>
      <c r="X52" s="9"/>
      <c r="Y52" s="125">
        <f>AE46</f>
        <v>0</v>
      </c>
      <c r="Z52" s="123">
        <f>AI49</f>
        <v>0</v>
      </c>
      <c r="AA52" s="9"/>
      <c r="AB52" s="10"/>
      <c r="AC52" s="9"/>
      <c r="AD52" s="125">
        <f>AE49</f>
        <v>0</v>
      </c>
      <c r="AE52" s="119"/>
      <c r="AF52" s="194"/>
      <c r="AG52" s="194"/>
      <c r="AH52" s="194"/>
      <c r="AI52" s="121"/>
      <c r="AJ52" s="143">
        <f t="shared" ref="AJ52" si="113">AK52+AK53</f>
        <v>0</v>
      </c>
      <c r="AK52" s="3"/>
      <c r="AL52" s="4" t="s">
        <v>86</v>
      </c>
      <c r="AM52" s="3"/>
      <c r="AN52" s="145">
        <f t="shared" ref="AN52" si="114">AM52+AM53</f>
        <v>0</v>
      </c>
      <c r="AO52" s="143">
        <f t="shared" ref="AO52" si="115">AP52+AP53</f>
        <v>0</v>
      </c>
      <c r="AP52" s="3"/>
      <c r="AQ52" s="4" t="s">
        <v>83</v>
      </c>
      <c r="AR52" s="3"/>
      <c r="AS52" s="145">
        <f t="shared" ref="AS52" si="116">AR52+AR53</f>
        <v>0</v>
      </c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</row>
    <row r="53" spans="1:59" ht="19.5" customHeight="1">
      <c r="A53" s="127"/>
      <c r="B53" s="127"/>
      <c r="C53" s="127"/>
      <c r="D53" s="127"/>
      <c r="E53" s="127"/>
      <c r="F53" s="124"/>
      <c r="G53" s="11"/>
      <c r="H53" s="12"/>
      <c r="I53" s="11"/>
      <c r="J53" s="126"/>
      <c r="K53" s="188"/>
      <c r="L53" s="17"/>
      <c r="M53" s="18"/>
      <c r="N53" s="17"/>
      <c r="O53" s="190"/>
      <c r="P53" s="124"/>
      <c r="Q53" s="11"/>
      <c r="R53" s="12"/>
      <c r="S53" s="11"/>
      <c r="T53" s="126"/>
      <c r="U53" s="124"/>
      <c r="V53" s="11"/>
      <c r="W53" s="12"/>
      <c r="X53" s="11"/>
      <c r="Y53" s="126"/>
      <c r="Z53" s="124"/>
      <c r="AA53" s="11"/>
      <c r="AB53" s="12"/>
      <c r="AC53" s="11"/>
      <c r="AD53" s="126"/>
      <c r="AE53" s="120"/>
      <c r="AF53" s="195"/>
      <c r="AG53" s="195"/>
      <c r="AH53" s="195"/>
      <c r="AI53" s="122"/>
      <c r="AJ53" s="144"/>
      <c r="AK53" s="5"/>
      <c r="AL53" s="6" t="s">
        <v>83</v>
      </c>
      <c r="AM53" s="5"/>
      <c r="AN53" s="146"/>
      <c r="AO53" s="144"/>
      <c r="AP53" s="5"/>
      <c r="AQ53" s="6" t="s">
        <v>86</v>
      </c>
      <c r="AR53" s="5"/>
      <c r="AS53" s="146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</row>
    <row r="54" spans="1:59" ht="19.5" customHeight="1">
      <c r="A54" s="127" t="str">
        <f>AJ33</f>
        <v>う２位</v>
      </c>
      <c r="B54" s="127"/>
      <c r="C54" s="127"/>
      <c r="D54" s="127"/>
      <c r="E54" s="127"/>
      <c r="F54" s="20"/>
      <c r="G54" s="148"/>
      <c r="H54" s="148"/>
      <c r="I54" s="148"/>
      <c r="J54" s="20"/>
      <c r="K54" s="7"/>
      <c r="L54" s="129"/>
      <c r="M54" s="129"/>
      <c r="N54" s="129"/>
      <c r="O54" s="8"/>
      <c r="P54" s="19"/>
      <c r="Q54" s="191"/>
      <c r="R54" s="191"/>
      <c r="S54" s="191"/>
      <c r="T54" s="14"/>
      <c r="U54" s="7"/>
      <c r="V54" s="129"/>
      <c r="W54" s="129"/>
      <c r="X54" s="129"/>
      <c r="Y54" s="8"/>
      <c r="Z54" s="7"/>
      <c r="AA54" s="129"/>
      <c r="AB54" s="129"/>
      <c r="AC54" s="129"/>
      <c r="AD54" s="8"/>
      <c r="AE54" s="7"/>
      <c r="AF54" s="129"/>
      <c r="AG54" s="129"/>
      <c r="AH54" s="129"/>
      <c r="AI54" s="8"/>
      <c r="AJ54" s="192"/>
      <c r="AK54" s="128"/>
      <c r="AL54" s="128"/>
      <c r="AM54" s="128"/>
      <c r="AN54" s="193"/>
      <c r="AO54" s="1" t="s">
        <v>151</v>
      </c>
      <c r="AP54" s="147"/>
      <c r="AQ54" s="147"/>
      <c r="AR54" s="147"/>
      <c r="AS54" s="2"/>
      <c r="AT54" s="118"/>
      <c r="AU54" s="118"/>
      <c r="AV54" s="118"/>
      <c r="AW54" s="118"/>
      <c r="AX54" s="118"/>
      <c r="AY54" s="118"/>
      <c r="AZ54" s="118">
        <f>SUM(F55,K55,U55,Z55,AE55,AO55)</f>
        <v>0</v>
      </c>
      <c r="BA54" s="118"/>
      <c r="BB54" s="118">
        <f>SUM(J55,O55,Y55,AD55,AI55,AS55)</f>
        <v>0</v>
      </c>
      <c r="BC54" s="118"/>
      <c r="BD54" s="118">
        <f t="shared" ref="BD54" si="117">AZ54-BB54</f>
        <v>0</v>
      </c>
      <c r="BE54" s="118"/>
      <c r="BF54" s="118"/>
      <c r="BG54" s="118"/>
    </row>
    <row r="55" spans="1:59" ht="19.5" customHeight="1">
      <c r="A55" s="127"/>
      <c r="B55" s="127"/>
      <c r="C55" s="127"/>
      <c r="D55" s="127"/>
      <c r="E55" s="127"/>
      <c r="F55" s="139">
        <f>AS40</f>
        <v>0</v>
      </c>
      <c r="G55" s="20"/>
      <c r="H55" s="10"/>
      <c r="I55" s="20"/>
      <c r="J55" s="141">
        <f>AO40</f>
        <v>0</v>
      </c>
      <c r="K55" s="123">
        <f>AN40</f>
        <v>0</v>
      </c>
      <c r="L55" s="9"/>
      <c r="M55" s="10"/>
      <c r="N55" s="9"/>
      <c r="O55" s="125">
        <f>AJ40</f>
        <v>0</v>
      </c>
      <c r="P55" s="187"/>
      <c r="Q55" s="15"/>
      <c r="R55" s="16"/>
      <c r="S55" s="15"/>
      <c r="T55" s="189"/>
      <c r="U55" s="123">
        <f>AN46</f>
        <v>0</v>
      </c>
      <c r="V55" s="9"/>
      <c r="W55" s="10"/>
      <c r="X55" s="9"/>
      <c r="Y55" s="125">
        <f>AJ46</f>
        <v>0</v>
      </c>
      <c r="Z55" s="123">
        <f>AN49</f>
        <v>0</v>
      </c>
      <c r="AA55" s="9"/>
      <c r="AB55" s="10"/>
      <c r="AC55" s="9"/>
      <c r="AD55" s="125">
        <f>AJ49</f>
        <v>0</v>
      </c>
      <c r="AE55" s="123">
        <f>AN52</f>
        <v>0</v>
      </c>
      <c r="AF55" s="9"/>
      <c r="AG55" s="10"/>
      <c r="AH55" s="9"/>
      <c r="AI55" s="125">
        <f>AJ52</f>
        <v>0</v>
      </c>
      <c r="AJ55" s="119"/>
      <c r="AK55" s="194"/>
      <c r="AL55" s="194"/>
      <c r="AM55" s="194"/>
      <c r="AN55" s="121"/>
      <c r="AO55" s="143">
        <f>AP55+AP56</f>
        <v>0</v>
      </c>
      <c r="AP55" s="3"/>
      <c r="AQ55" s="4" t="s">
        <v>83</v>
      </c>
      <c r="AR55" s="3"/>
      <c r="AS55" s="145">
        <f t="shared" ref="AS55" si="118">AR55+AR56</f>
        <v>0</v>
      </c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</row>
    <row r="56" spans="1:59" ht="19.5" customHeight="1">
      <c r="A56" s="127"/>
      <c r="B56" s="127"/>
      <c r="C56" s="127"/>
      <c r="D56" s="127"/>
      <c r="E56" s="127"/>
      <c r="F56" s="140"/>
      <c r="G56" s="20"/>
      <c r="H56" s="12"/>
      <c r="I56" s="20"/>
      <c r="J56" s="142"/>
      <c r="K56" s="124"/>
      <c r="L56" s="11"/>
      <c r="M56" s="12"/>
      <c r="N56" s="11"/>
      <c r="O56" s="126"/>
      <c r="P56" s="188"/>
      <c r="Q56" s="17"/>
      <c r="R56" s="18"/>
      <c r="S56" s="17"/>
      <c r="T56" s="190"/>
      <c r="U56" s="124"/>
      <c r="V56" s="11"/>
      <c r="W56" s="12"/>
      <c r="X56" s="11"/>
      <c r="Y56" s="126"/>
      <c r="Z56" s="124"/>
      <c r="AA56" s="11"/>
      <c r="AB56" s="12"/>
      <c r="AC56" s="11"/>
      <c r="AD56" s="126"/>
      <c r="AE56" s="124"/>
      <c r="AF56" s="11"/>
      <c r="AG56" s="12"/>
      <c r="AH56" s="11"/>
      <c r="AI56" s="126"/>
      <c r="AJ56" s="120"/>
      <c r="AK56" s="195"/>
      <c r="AL56" s="195"/>
      <c r="AM56" s="195"/>
      <c r="AN56" s="122"/>
      <c r="AO56" s="144"/>
      <c r="AP56" s="5"/>
      <c r="AQ56" s="6" t="s">
        <v>83</v>
      </c>
      <c r="AR56" s="5"/>
      <c r="AS56" s="146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</row>
    <row r="57" spans="1:59" ht="19.5" customHeight="1">
      <c r="A57" s="127" t="str">
        <f>AO33</f>
        <v>え２位</v>
      </c>
      <c r="B57" s="127"/>
      <c r="C57" s="127"/>
      <c r="D57" s="127"/>
      <c r="E57" s="127"/>
      <c r="F57" s="7"/>
      <c r="G57" s="129"/>
      <c r="H57" s="129"/>
      <c r="I57" s="129"/>
      <c r="J57" s="8"/>
      <c r="K57" s="7"/>
      <c r="L57" s="129"/>
      <c r="M57" s="129"/>
      <c r="N57" s="129"/>
      <c r="O57" s="8"/>
      <c r="P57" s="7"/>
      <c r="Q57" s="129"/>
      <c r="R57" s="129"/>
      <c r="S57" s="129"/>
      <c r="T57" s="8"/>
      <c r="U57" s="19"/>
      <c r="V57" s="191"/>
      <c r="W57" s="191"/>
      <c r="X57" s="191"/>
      <c r="Y57" s="14"/>
      <c r="Z57" s="7"/>
      <c r="AA57" s="129"/>
      <c r="AB57" s="129"/>
      <c r="AC57" s="129"/>
      <c r="AD57" s="8"/>
      <c r="AE57" s="7"/>
      <c r="AF57" s="129"/>
      <c r="AG57" s="129"/>
      <c r="AH57" s="129"/>
      <c r="AI57" s="8"/>
      <c r="AJ57" s="7"/>
      <c r="AK57" s="129"/>
      <c r="AL57" s="129"/>
      <c r="AM57" s="129"/>
      <c r="AN57" s="8"/>
      <c r="AO57" s="39"/>
      <c r="AP57" s="40"/>
      <c r="AQ57" s="40"/>
      <c r="AR57" s="40"/>
      <c r="AS57" s="41"/>
      <c r="AT57" s="118"/>
      <c r="AU57" s="118"/>
      <c r="AV57" s="118"/>
      <c r="AW57" s="118"/>
      <c r="AX57" s="118"/>
      <c r="AY57" s="118"/>
      <c r="AZ57" s="118">
        <f>SUM(F58,K58,P58,Z58,AE58,AJ58)</f>
        <v>0</v>
      </c>
      <c r="BA57" s="118"/>
      <c r="BB57" s="118">
        <f>SUM(J58,O58,T58,AD58,AI58,AN58)</f>
        <v>0</v>
      </c>
      <c r="BC57" s="118"/>
      <c r="BD57" s="118">
        <f>AZ57-BB57</f>
        <v>0</v>
      </c>
      <c r="BE57" s="118"/>
      <c r="BF57" s="118"/>
      <c r="BG57" s="118"/>
    </row>
    <row r="58" spans="1:59" ht="19.5" customHeight="1">
      <c r="A58" s="127"/>
      <c r="B58" s="127"/>
      <c r="C58" s="127"/>
      <c r="D58" s="127"/>
      <c r="E58" s="127"/>
      <c r="F58" s="123">
        <f>AS37</f>
        <v>0</v>
      </c>
      <c r="G58" s="9"/>
      <c r="H58" s="10"/>
      <c r="I58" s="9"/>
      <c r="J58" s="125">
        <f>AO37</f>
        <v>0</v>
      </c>
      <c r="K58" s="123">
        <f>AS40</f>
        <v>0</v>
      </c>
      <c r="L58" s="9"/>
      <c r="M58" s="10"/>
      <c r="N58" s="9"/>
      <c r="O58" s="125">
        <f>AO40</f>
        <v>0</v>
      </c>
      <c r="P58" s="123">
        <f>AS43</f>
        <v>0</v>
      </c>
      <c r="Q58" s="9"/>
      <c r="R58" s="10"/>
      <c r="S58" s="9"/>
      <c r="T58" s="125">
        <f>AO43</f>
        <v>0</v>
      </c>
      <c r="U58" s="187"/>
      <c r="V58" s="15"/>
      <c r="W58" s="16"/>
      <c r="X58" s="15"/>
      <c r="Y58" s="189"/>
      <c r="Z58" s="123">
        <f>AS49</f>
        <v>0</v>
      </c>
      <c r="AA58" s="9"/>
      <c r="AB58" s="10"/>
      <c r="AC58" s="9"/>
      <c r="AD58" s="125">
        <f>AO49</f>
        <v>0</v>
      </c>
      <c r="AE58" s="123">
        <f>AS52</f>
        <v>0</v>
      </c>
      <c r="AF58" s="9"/>
      <c r="AG58" s="10"/>
      <c r="AH58" s="9"/>
      <c r="AI58" s="125">
        <f>AO52</f>
        <v>0</v>
      </c>
      <c r="AJ58" s="123">
        <f>AS55</f>
        <v>0</v>
      </c>
      <c r="AK58" s="9"/>
      <c r="AL58" s="10"/>
      <c r="AM58" s="9"/>
      <c r="AN58" s="125">
        <f>AO55</f>
        <v>0</v>
      </c>
      <c r="AO58" s="42"/>
      <c r="AP58" s="43"/>
      <c r="AQ58" s="43"/>
      <c r="AR58" s="43"/>
      <c r="AS58" s="44"/>
      <c r="AT58" s="118"/>
      <c r="AU58" s="118"/>
      <c r="AV58" s="118"/>
      <c r="AW58" s="118"/>
      <c r="AX58" s="118"/>
      <c r="AY58" s="118"/>
      <c r="AZ58" s="118"/>
      <c r="BA58" s="118"/>
      <c r="BB58" s="118"/>
      <c r="BC58" s="118"/>
      <c r="BD58" s="118"/>
      <c r="BE58" s="118"/>
      <c r="BF58" s="118"/>
      <c r="BG58" s="118"/>
    </row>
    <row r="59" spans="1:59" ht="19.5" customHeight="1">
      <c r="A59" s="127"/>
      <c r="B59" s="127"/>
      <c r="C59" s="127"/>
      <c r="D59" s="127"/>
      <c r="E59" s="127"/>
      <c r="F59" s="124"/>
      <c r="G59" s="11"/>
      <c r="H59" s="12"/>
      <c r="I59" s="11"/>
      <c r="J59" s="126"/>
      <c r="K59" s="124"/>
      <c r="L59" s="11"/>
      <c r="M59" s="12"/>
      <c r="N59" s="11"/>
      <c r="O59" s="126"/>
      <c r="P59" s="124"/>
      <c r="Q59" s="11"/>
      <c r="R59" s="12"/>
      <c r="S59" s="11"/>
      <c r="T59" s="126"/>
      <c r="U59" s="188"/>
      <c r="V59" s="17"/>
      <c r="W59" s="18"/>
      <c r="X59" s="17"/>
      <c r="Y59" s="190"/>
      <c r="Z59" s="124"/>
      <c r="AA59" s="11"/>
      <c r="AB59" s="12"/>
      <c r="AC59" s="11"/>
      <c r="AD59" s="126"/>
      <c r="AE59" s="124"/>
      <c r="AF59" s="11"/>
      <c r="AG59" s="12"/>
      <c r="AH59" s="11"/>
      <c r="AI59" s="126"/>
      <c r="AJ59" s="124"/>
      <c r="AK59" s="11"/>
      <c r="AL59" s="12"/>
      <c r="AM59" s="11"/>
      <c r="AN59" s="126"/>
      <c r="AO59" s="45"/>
      <c r="AP59" s="46"/>
      <c r="AQ59" s="46"/>
      <c r="AR59" s="46"/>
      <c r="AS59" s="47"/>
      <c r="AT59" s="118"/>
      <c r="AU59" s="118"/>
      <c r="AV59" s="118"/>
      <c r="AW59" s="118"/>
      <c r="AX59" s="118"/>
      <c r="AY59" s="118"/>
      <c r="AZ59" s="118"/>
      <c r="BA59" s="118"/>
      <c r="BB59" s="118"/>
      <c r="BC59" s="118"/>
      <c r="BD59" s="118"/>
      <c r="BE59" s="118"/>
      <c r="BF59" s="118"/>
      <c r="BG59" s="118"/>
    </row>
    <row r="61" spans="1:59" ht="19.5" customHeight="1">
      <c r="A61" s="152" t="s">
        <v>97</v>
      </c>
      <c r="B61" s="152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</row>
    <row r="62" spans="1:59" ht="19.5" customHeight="1">
      <c r="A62" s="178"/>
      <c r="B62" s="179"/>
      <c r="C62" s="179"/>
      <c r="D62" s="179"/>
      <c r="E62" s="180"/>
      <c r="F62" s="149" t="s">
        <v>84</v>
      </c>
      <c r="G62" s="150"/>
      <c r="H62" s="150"/>
      <c r="I62" s="150"/>
      <c r="J62" s="150"/>
      <c r="K62" s="149" t="s">
        <v>98</v>
      </c>
      <c r="L62" s="150"/>
      <c r="M62" s="150"/>
      <c r="N62" s="150"/>
      <c r="O62" s="150"/>
      <c r="P62" s="149" t="s">
        <v>99</v>
      </c>
      <c r="Q62" s="150"/>
      <c r="R62" s="150"/>
      <c r="S62" s="150"/>
      <c r="T62" s="150"/>
      <c r="U62" s="149" t="s">
        <v>100</v>
      </c>
      <c r="V62" s="150"/>
      <c r="W62" s="150"/>
      <c r="X62" s="150"/>
      <c r="Y62" s="150"/>
      <c r="Z62" s="149" t="s">
        <v>101</v>
      </c>
      <c r="AA62" s="150"/>
      <c r="AB62" s="150"/>
      <c r="AC62" s="150"/>
      <c r="AD62" s="150"/>
      <c r="AE62" s="151" t="s">
        <v>0</v>
      </c>
      <c r="AF62" s="151"/>
      <c r="AG62" s="151" t="s">
        <v>1</v>
      </c>
      <c r="AH62" s="151"/>
      <c r="AI62" s="151" t="s">
        <v>2</v>
      </c>
      <c r="AJ62" s="151"/>
      <c r="AK62" s="151" t="s">
        <v>3</v>
      </c>
      <c r="AL62" s="151"/>
      <c r="AM62" s="151" t="s">
        <v>4</v>
      </c>
      <c r="AN62" s="151"/>
      <c r="AO62" s="151" t="s">
        <v>5</v>
      </c>
      <c r="AP62" s="151"/>
      <c r="AQ62" s="151" t="s">
        <v>6</v>
      </c>
      <c r="AR62" s="151"/>
      <c r="AS62" s="35"/>
      <c r="AT62" s="21"/>
      <c r="AU62" s="21"/>
      <c r="AV62" s="21"/>
      <c r="AW62" s="21"/>
    </row>
    <row r="63" spans="1:59" ht="19.5" customHeight="1">
      <c r="A63" s="181"/>
      <c r="B63" s="182"/>
      <c r="C63" s="182"/>
      <c r="D63" s="182"/>
      <c r="E63" s="183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</row>
    <row r="64" spans="1:59" ht="19.5" customHeight="1">
      <c r="A64" s="184"/>
      <c r="B64" s="185"/>
      <c r="C64" s="185"/>
      <c r="D64" s="185"/>
      <c r="E64" s="186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</row>
    <row r="65" spans="1:44" ht="19.5" customHeight="1">
      <c r="A65" s="127" t="str">
        <f>F62</f>
        <v>あ3位</v>
      </c>
      <c r="B65" s="127"/>
      <c r="C65" s="127"/>
      <c r="D65" s="127"/>
      <c r="E65" s="127"/>
      <c r="F65" s="130"/>
      <c r="G65" s="131"/>
      <c r="H65" s="131"/>
      <c r="I65" s="131"/>
      <c r="J65" s="132"/>
      <c r="K65" s="1" t="s">
        <v>152</v>
      </c>
      <c r="L65" s="147"/>
      <c r="M65" s="147"/>
      <c r="N65" s="147"/>
      <c r="O65" s="2"/>
      <c r="P65" s="1" t="s">
        <v>153</v>
      </c>
      <c r="Q65" s="147"/>
      <c r="R65" s="147"/>
      <c r="S65" s="147"/>
      <c r="T65" s="2"/>
      <c r="U65" s="1" t="s">
        <v>154</v>
      </c>
      <c r="V65" s="147"/>
      <c r="W65" s="147"/>
      <c r="X65" s="147"/>
      <c r="Y65" s="2"/>
      <c r="Z65" s="1" t="s">
        <v>155</v>
      </c>
      <c r="AA65" s="147"/>
      <c r="AB65" s="147"/>
      <c r="AC65" s="147"/>
      <c r="AD65" s="2"/>
      <c r="AE65" s="118"/>
      <c r="AF65" s="118"/>
      <c r="AG65" s="118"/>
      <c r="AH65" s="118"/>
      <c r="AI65" s="118"/>
      <c r="AJ65" s="118"/>
      <c r="AK65" s="118">
        <f>SUM(K66,P66,U66,Z66)</f>
        <v>0</v>
      </c>
      <c r="AL65" s="118"/>
      <c r="AM65" s="118">
        <f>SUM(O66,T66,Y66,AD66)</f>
        <v>0</v>
      </c>
      <c r="AN65" s="118"/>
      <c r="AO65" s="118">
        <f>AK65-AM65</f>
        <v>0</v>
      </c>
      <c r="AP65" s="118"/>
      <c r="AQ65" s="118"/>
      <c r="AR65" s="118"/>
    </row>
    <row r="66" spans="1:44" ht="19.5" customHeight="1">
      <c r="A66" s="127"/>
      <c r="B66" s="127"/>
      <c r="C66" s="127"/>
      <c r="D66" s="127"/>
      <c r="E66" s="127"/>
      <c r="F66" s="133"/>
      <c r="G66" s="134"/>
      <c r="H66" s="134"/>
      <c r="I66" s="134"/>
      <c r="J66" s="135"/>
      <c r="K66" s="143">
        <f>L66+L67</f>
        <v>0</v>
      </c>
      <c r="L66" s="3"/>
      <c r="M66" s="4" t="s">
        <v>83</v>
      </c>
      <c r="N66" s="3"/>
      <c r="O66" s="145">
        <f>N66+N67</f>
        <v>0</v>
      </c>
      <c r="P66" s="143">
        <f t="shared" ref="P66" si="119">Q66+Q67</f>
        <v>0</v>
      </c>
      <c r="Q66" s="3"/>
      <c r="R66" s="4" t="s">
        <v>83</v>
      </c>
      <c r="S66" s="3"/>
      <c r="T66" s="145">
        <f t="shared" ref="T66" si="120">S66+S67</f>
        <v>0</v>
      </c>
      <c r="U66" s="143">
        <f t="shared" ref="U66" si="121">V66+V67</f>
        <v>0</v>
      </c>
      <c r="V66" s="3"/>
      <c r="W66" s="4" t="s">
        <v>83</v>
      </c>
      <c r="X66" s="3"/>
      <c r="Y66" s="145">
        <f t="shared" ref="Y66" si="122">X66+X67</f>
        <v>0</v>
      </c>
      <c r="Z66" s="143">
        <f t="shared" ref="Z66" si="123">AA66+AA67</f>
        <v>0</v>
      </c>
      <c r="AA66" s="3"/>
      <c r="AB66" s="4" t="s">
        <v>83</v>
      </c>
      <c r="AC66" s="3"/>
      <c r="AD66" s="145">
        <f t="shared" ref="AD66" si="124">AC66+AC67</f>
        <v>0</v>
      </c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</row>
    <row r="67" spans="1:44" ht="19.5" customHeight="1">
      <c r="A67" s="127"/>
      <c r="B67" s="127"/>
      <c r="C67" s="127"/>
      <c r="D67" s="127"/>
      <c r="E67" s="127"/>
      <c r="F67" s="136"/>
      <c r="G67" s="137"/>
      <c r="H67" s="137"/>
      <c r="I67" s="137"/>
      <c r="J67" s="138"/>
      <c r="K67" s="144"/>
      <c r="L67" s="5"/>
      <c r="M67" s="6" t="s">
        <v>83</v>
      </c>
      <c r="N67" s="5"/>
      <c r="O67" s="146"/>
      <c r="P67" s="144"/>
      <c r="Q67" s="5"/>
      <c r="R67" s="6" t="s">
        <v>86</v>
      </c>
      <c r="S67" s="5"/>
      <c r="T67" s="146"/>
      <c r="U67" s="144"/>
      <c r="V67" s="5"/>
      <c r="W67" s="6" t="s">
        <v>83</v>
      </c>
      <c r="X67" s="5"/>
      <c r="Y67" s="146"/>
      <c r="Z67" s="144"/>
      <c r="AA67" s="5"/>
      <c r="AB67" s="6" t="s">
        <v>83</v>
      </c>
      <c r="AC67" s="5"/>
      <c r="AD67" s="146"/>
      <c r="AE67" s="118"/>
      <c r="AF67" s="118"/>
      <c r="AG67" s="118"/>
      <c r="AH67" s="118"/>
      <c r="AI67" s="118"/>
      <c r="AJ67" s="118"/>
      <c r="AK67" s="118"/>
      <c r="AL67" s="118"/>
      <c r="AM67" s="118"/>
      <c r="AN67" s="118"/>
      <c r="AO67" s="118"/>
      <c r="AP67" s="118"/>
      <c r="AQ67" s="118"/>
      <c r="AR67" s="118"/>
    </row>
    <row r="68" spans="1:44" ht="19.5" customHeight="1">
      <c r="A68" s="127" t="str">
        <f>K62</f>
        <v>い3位</v>
      </c>
      <c r="B68" s="127"/>
      <c r="C68" s="127"/>
      <c r="D68" s="127"/>
      <c r="E68" s="127"/>
      <c r="F68" s="34"/>
      <c r="G68" s="177"/>
      <c r="H68" s="177"/>
      <c r="I68" s="177"/>
      <c r="J68" s="29"/>
      <c r="K68" s="130"/>
      <c r="L68" s="131"/>
      <c r="M68" s="131"/>
      <c r="N68" s="131"/>
      <c r="O68" s="132"/>
      <c r="P68" s="1" t="s">
        <v>156</v>
      </c>
      <c r="Q68" s="147"/>
      <c r="R68" s="147"/>
      <c r="S68" s="147"/>
      <c r="T68" s="2"/>
      <c r="U68" s="1" t="s">
        <v>157</v>
      </c>
      <c r="V68" s="147"/>
      <c r="W68" s="147"/>
      <c r="X68" s="147"/>
      <c r="Y68" s="2"/>
      <c r="Z68" s="1" t="s">
        <v>158</v>
      </c>
      <c r="AA68" s="147"/>
      <c r="AB68" s="147"/>
      <c r="AC68" s="147"/>
      <c r="AD68" s="2"/>
      <c r="AE68" s="118"/>
      <c r="AF68" s="118"/>
      <c r="AG68" s="118"/>
      <c r="AH68" s="118"/>
      <c r="AI68" s="118"/>
      <c r="AJ68" s="118"/>
      <c r="AK68" s="118">
        <f>SUM(F69,P69,U69,Z69)</f>
        <v>0</v>
      </c>
      <c r="AL68" s="118"/>
      <c r="AM68" s="118">
        <f>SUM(J69,T69,Y69,AD69)</f>
        <v>0</v>
      </c>
      <c r="AN68" s="118"/>
      <c r="AO68" s="118">
        <f t="shared" ref="AO68" si="125">AK68-AM68</f>
        <v>0</v>
      </c>
      <c r="AP68" s="118"/>
      <c r="AQ68" s="118"/>
      <c r="AR68" s="118"/>
    </row>
    <row r="69" spans="1:44" ht="19.5" customHeight="1">
      <c r="A69" s="127"/>
      <c r="B69" s="127"/>
      <c r="C69" s="127"/>
      <c r="D69" s="127"/>
      <c r="E69" s="127"/>
      <c r="F69" s="173">
        <f>G69+G70</f>
        <v>0</v>
      </c>
      <c r="G69" s="30">
        <f>N66</f>
        <v>0</v>
      </c>
      <c r="H69" s="31" t="s">
        <v>83</v>
      </c>
      <c r="I69" s="30">
        <f>L66</f>
        <v>0</v>
      </c>
      <c r="J69" s="175">
        <f>I69+I70</f>
        <v>0</v>
      </c>
      <c r="K69" s="133"/>
      <c r="L69" s="134"/>
      <c r="M69" s="134"/>
      <c r="N69" s="134"/>
      <c r="O69" s="135"/>
      <c r="P69" s="143">
        <f t="shared" ref="P69" si="126">Q69+Q70</f>
        <v>0</v>
      </c>
      <c r="Q69" s="3"/>
      <c r="R69" s="4" t="s">
        <v>83</v>
      </c>
      <c r="S69" s="3"/>
      <c r="T69" s="145">
        <f t="shared" ref="T69" si="127">S69+S70</f>
        <v>0</v>
      </c>
      <c r="U69" s="143">
        <f t="shared" ref="U69" si="128">V69+V70</f>
        <v>0</v>
      </c>
      <c r="V69" s="3"/>
      <c r="W69" s="4" t="s">
        <v>83</v>
      </c>
      <c r="X69" s="3"/>
      <c r="Y69" s="145">
        <f t="shared" ref="Y69" si="129">X69+X70</f>
        <v>0</v>
      </c>
      <c r="Z69" s="143">
        <f t="shared" ref="Z69" si="130">AA69+AA70</f>
        <v>0</v>
      </c>
      <c r="AA69" s="3"/>
      <c r="AB69" s="4" t="s">
        <v>83</v>
      </c>
      <c r="AC69" s="3"/>
      <c r="AD69" s="145">
        <f t="shared" ref="AD69" si="131">AC69+AC70</f>
        <v>0</v>
      </c>
      <c r="AE69" s="118"/>
      <c r="AF69" s="118"/>
      <c r="AG69" s="118"/>
      <c r="AH69" s="118"/>
      <c r="AI69" s="118"/>
      <c r="AJ69" s="118"/>
      <c r="AK69" s="118"/>
      <c r="AL69" s="118"/>
      <c r="AM69" s="118"/>
      <c r="AN69" s="118"/>
      <c r="AO69" s="118"/>
      <c r="AP69" s="118"/>
      <c r="AQ69" s="118"/>
      <c r="AR69" s="118"/>
    </row>
    <row r="70" spans="1:44" ht="19.5" customHeight="1">
      <c r="A70" s="127"/>
      <c r="B70" s="127"/>
      <c r="C70" s="127"/>
      <c r="D70" s="127"/>
      <c r="E70" s="127"/>
      <c r="F70" s="174"/>
      <c r="G70" s="32">
        <f>N67</f>
        <v>0</v>
      </c>
      <c r="H70" s="33" t="s">
        <v>83</v>
      </c>
      <c r="I70" s="32">
        <f>L67</f>
        <v>0</v>
      </c>
      <c r="J70" s="176"/>
      <c r="K70" s="136"/>
      <c r="L70" s="137"/>
      <c r="M70" s="137"/>
      <c r="N70" s="137"/>
      <c r="O70" s="138"/>
      <c r="P70" s="144"/>
      <c r="Q70" s="5"/>
      <c r="R70" s="6" t="s">
        <v>83</v>
      </c>
      <c r="S70" s="5"/>
      <c r="T70" s="146"/>
      <c r="U70" s="144"/>
      <c r="V70" s="5"/>
      <c r="W70" s="6" t="s">
        <v>86</v>
      </c>
      <c r="X70" s="5"/>
      <c r="Y70" s="146"/>
      <c r="Z70" s="144"/>
      <c r="AA70" s="5"/>
      <c r="AB70" s="6" t="s">
        <v>83</v>
      </c>
      <c r="AC70" s="5"/>
      <c r="AD70" s="146"/>
      <c r="AE70" s="118"/>
      <c r="AF70" s="118"/>
      <c r="AG70" s="118"/>
      <c r="AH70" s="118"/>
      <c r="AI70" s="118"/>
      <c r="AJ70" s="118"/>
      <c r="AK70" s="118"/>
      <c r="AL70" s="118"/>
      <c r="AM70" s="118"/>
      <c r="AN70" s="118"/>
      <c r="AO70" s="118"/>
      <c r="AP70" s="118"/>
      <c r="AQ70" s="118"/>
      <c r="AR70" s="118"/>
    </row>
    <row r="71" spans="1:44" ht="19.5" customHeight="1">
      <c r="A71" s="127" t="str">
        <f>P62</f>
        <v>う3位</v>
      </c>
      <c r="B71" s="127"/>
      <c r="C71" s="127"/>
      <c r="D71" s="127"/>
      <c r="E71" s="127"/>
      <c r="F71" s="34"/>
      <c r="G71" s="177"/>
      <c r="H71" s="177"/>
      <c r="I71" s="177"/>
      <c r="J71" s="29"/>
      <c r="K71" s="34"/>
      <c r="L71" s="177"/>
      <c r="M71" s="177"/>
      <c r="N71" s="177"/>
      <c r="O71" s="29"/>
      <c r="P71" s="130"/>
      <c r="Q71" s="131"/>
      <c r="R71" s="131"/>
      <c r="S71" s="131"/>
      <c r="T71" s="132"/>
      <c r="U71" s="1" t="s">
        <v>159</v>
      </c>
      <c r="V71" s="147"/>
      <c r="W71" s="147"/>
      <c r="X71" s="147"/>
      <c r="Y71" s="2"/>
      <c r="Z71" s="1" t="s">
        <v>160</v>
      </c>
      <c r="AA71" s="147"/>
      <c r="AB71" s="147"/>
      <c r="AC71" s="147"/>
      <c r="AD71" s="2"/>
      <c r="AE71" s="118"/>
      <c r="AF71" s="118"/>
      <c r="AG71" s="118"/>
      <c r="AH71" s="118"/>
      <c r="AI71" s="118"/>
      <c r="AJ71" s="118"/>
      <c r="AK71" s="118">
        <f>SUM(F72,K72,U72,Z72)</f>
        <v>0</v>
      </c>
      <c r="AL71" s="118"/>
      <c r="AM71" s="118">
        <f>SUM(J72,O72,Y72,AD72)</f>
        <v>0</v>
      </c>
      <c r="AN71" s="118"/>
      <c r="AO71" s="118">
        <f t="shared" ref="AO71" si="132">AK71-AM71</f>
        <v>0</v>
      </c>
      <c r="AP71" s="118"/>
      <c r="AQ71" s="118"/>
      <c r="AR71" s="118"/>
    </row>
    <row r="72" spans="1:44" ht="19.5" customHeight="1">
      <c r="A72" s="127"/>
      <c r="B72" s="127"/>
      <c r="C72" s="127"/>
      <c r="D72" s="127"/>
      <c r="E72" s="127"/>
      <c r="F72" s="173">
        <f t="shared" ref="F72" si="133">G72+G73</f>
        <v>0</v>
      </c>
      <c r="G72" s="30">
        <f>S66</f>
        <v>0</v>
      </c>
      <c r="H72" s="31" t="s">
        <v>86</v>
      </c>
      <c r="I72" s="30">
        <f>Q66</f>
        <v>0</v>
      </c>
      <c r="J72" s="175">
        <f t="shared" ref="J72" si="134">I72+I73</f>
        <v>0</v>
      </c>
      <c r="K72" s="173">
        <f>L72+L73</f>
        <v>0</v>
      </c>
      <c r="L72" s="30">
        <f>S69</f>
        <v>0</v>
      </c>
      <c r="M72" s="31" t="s">
        <v>83</v>
      </c>
      <c r="N72" s="30">
        <f>Q69</f>
        <v>0</v>
      </c>
      <c r="O72" s="175">
        <f t="shared" ref="O72" si="135">N72+N73</f>
        <v>0</v>
      </c>
      <c r="P72" s="133"/>
      <c r="Q72" s="134"/>
      <c r="R72" s="134"/>
      <c r="S72" s="134"/>
      <c r="T72" s="135"/>
      <c r="U72" s="143">
        <f t="shared" ref="U72" si="136">V72+V73</f>
        <v>0</v>
      </c>
      <c r="V72" s="3"/>
      <c r="W72" s="4" t="s">
        <v>83</v>
      </c>
      <c r="X72" s="3"/>
      <c r="Y72" s="145">
        <f t="shared" ref="Y72" si="137">X72+X73</f>
        <v>0</v>
      </c>
      <c r="Z72" s="143">
        <f t="shared" ref="Z72" si="138">AA72+AA73</f>
        <v>0</v>
      </c>
      <c r="AA72" s="3"/>
      <c r="AB72" s="4" t="s">
        <v>86</v>
      </c>
      <c r="AC72" s="3"/>
      <c r="AD72" s="145">
        <f t="shared" ref="AD72" si="139">AC72+AC73</f>
        <v>0</v>
      </c>
      <c r="AE72" s="118"/>
      <c r="AF72" s="118"/>
      <c r="AG72" s="118"/>
      <c r="AH72" s="118"/>
      <c r="AI72" s="118"/>
      <c r="AJ72" s="118"/>
      <c r="AK72" s="118"/>
      <c r="AL72" s="118"/>
      <c r="AM72" s="118"/>
      <c r="AN72" s="118"/>
      <c r="AO72" s="118"/>
      <c r="AP72" s="118"/>
      <c r="AQ72" s="118"/>
      <c r="AR72" s="118"/>
    </row>
    <row r="73" spans="1:44" ht="19.5" customHeight="1">
      <c r="A73" s="127"/>
      <c r="B73" s="127"/>
      <c r="C73" s="127"/>
      <c r="D73" s="127"/>
      <c r="E73" s="127"/>
      <c r="F73" s="174"/>
      <c r="G73" s="32">
        <f>S67</f>
        <v>0</v>
      </c>
      <c r="H73" s="33" t="s">
        <v>83</v>
      </c>
      <c r="I73" s="32">
        <f>Q67</f>
        <v>0</v>
      </c>
      <c r="J73" s="176"/>
      <c r="K73" s="174"/>
      <c r="L73" s="32">
        <f>S70</f>
        <v>0</v>
      </c>
      <c r="M73" s="33" t="s">
        <v>86</v>
      </c>
      <c r="N73" s="32">
        <f>Q70</f>
        <v>0</v>
      </c>
      <c r="O73" s="176"/>
      <c r="P73" s="136"/>
      <c r="Q73" s="137"/>
      <c r="R73" s="137"/>
      <c r="S73" s="137"/>
      <c r="T73" s="138"/>
      <c r="U73" s="144"/>
      <c r="V73" s="5"/>
      <c r="W73" s="6" t="s">
        <v>83</v>
      </c>
      <c r="X73" s="5"/>
      <c r="Y73" s="146"/>
      <c r="Z73" s="144"/>
      <c r="AA73" s="5"/>
      <c r="AB73" s="6" t="s">
        <v>83</v>
      </c>
      <c r="AC73" s="5"/>
      <c r="AD73" s="146"/>
      <c r="AE73" s="118"/>
      <c r="AF73" s="118"/>
      <c r="AG73" s="118"/>
      <c r="AH73" s="118"/>
      <c r="AI73" s="118"/>
      <c r="AJ73" s="118"/>
      <c r="AK73" s="118"/>
      <c r="AL73" s="118"/>
      <c r="AM73" s="118"/>
      <c r="AN73" s="118"/>
      <c r="AO73" s="118"/>
      <c r="AP73" s="118"/>
      <c r="AQ73" s="118"/>
      <c r="AR73" s="118"/>
    </row>
    <row r="74" spans="1:44" ht="19.5" customHeight="1">
      <c r="A74" s="127" t="str">
        <f>U62</f>
        <v>え３位</v>
      </c>
      <c r="B74" s="127"/>
      <c r="C74" s="127"/>
      <c r="D74" s="127"/>
      <c r="E74" s="127"/>
      <c r="F74" s="34"/>
      <c r="G74" s="177"/>
      <c r="H74" s="177"/>
      <c r="I74" s="177"/>
      <c r="J74" s="29"/>
      <c r="K74" s="34"/>
      <c r="L74" s="177"/>
      <c r="M74" s="177"/>
      <c r="N74" s="177"/>
      <c r="O74" s="29"/>
      <c r="P74" s="34"/>
      <c r="Q74" s="177"/>
      <c r="R74" s="177"/>
      <c r="S74" s="177"/>
      <c r="T74" s="29"/>
      <c r="U74" s="130"/>
      <c r="V74" s="131"/>
      <c r="W74" s="131"/>
      <c r="X74" s="131"/>
      <c r="Y74" s="132"/>
      <c r="Z74" s="1" t="s">
        <v>161</v>
      </c>
      <c r="AA74" s="147"/>
      <c r="AB74" s="147"/>
      <c r="AC74" s="147"/>
      <c r="AD74" s="2"/>
      <c r="AE74" s="118"/>
      <c r="AF74" s="118"/>
      <c r="AG74" s="118"/>
      <c r="AH74" s="118"/>
      <c r="AI74" s="118"/>
      <c r="AJ74" s="118"/>
      <c r="AK74" s="118">
        <f>SUM(F75,K75,P75,Z75)</f>
        <v>0</v>
      </c>
      <c r="AL74" s="118"/>
      <c r="AM74" s="118">
        <f>SUM(J75,O75,T75,AD75)</f>
        <v>0</v>
      </c>
      <c r="AN74" s="118"/>
      <c r="AO74" s="118">
        <f t="shared" ref="AO74" si="140">AK74-AM74</f>
        <v>0</v>
      </c>
      <c r="AP74" s="118"/>
      <c r="AQ74" s="118"/>
      <c r="AR74" s="118"/>
    </row>
    <row r="75" spans="1:44" ht="19.5" customHeight="1">
      <c r="A75" s="127"/>
      <c r="B75" s="127"/>
      <c r="C75" s="127"/>
      <c r="D75" s="127"/>
      <c r="E75" s="127"/>
      <c r="F75" s="173">
        <f t="shared" ref="F75" si="141">G75+G76</f>
        <v>0</v>
      </c>
      <c r="G75" s="30">
        <f>S69</f>
        <v>0</v>
      </c>
      <c r="H75" s="31" t="s">
        <v>83</v>
      </c>
      <c r="I75" s="30">
        <f>Q69</f>
        <v>0</v>
      </c>
      <c r="J75" s="175">
        <f t="shared" ref="J75" si="142">I75+I76</f>
        <v>0</v>
      </c>
      <c r="K75" s="173">
        <f>L75+L76</f>
        <v>0</v>
      </c>
      <c r="L75" s="30">
        <f>S72</f>
        <v>0</v>
      </c>
      <c r="M75" s="31" t="s">
        <v>86</v>
      </c>
      <c r="N75" s="30">
        <f>Q72</f>
        <v>0</v>
      </c>
      <c r="O75" s="175">
        <f t="shared" ref="O75" si="143">N75+N76</f>
        <v>0</v>
      </c>
      <c r="P75" s="173">
        <f>Q75+Q76</f>
        <v>0</v>
      </c>
      <c r="Q75" s="30">
        <f>X72</f>
        <v>0</v>
      </c>
      <c r="R75" s="31" t="s">
        <v>83</v>
      </c>
      <c r="S75" s="30">
        <f>V72</f>
        <v>0</v>
      </c>
      <c r="T75" s="175">
        <f t="shared" ref="T75" si="144">S75+S76</f>
        <v>0</v>
      </c>
      <c r="U75" s="133"/>
      <c r="V75" s="134"/>
      <c r="W75" s="134"/>
      <c r="X75" s="134"/>
      <c r="Y75" s="135"/>
      <c r="Z75" s="143">
        <f t="shared" ref="Z75" si="145">AA75+AA76</f>
        <v>0</v>
      </c>
      <c r="AA75" s="3"/>
      <c r="AB75" s="4" t="s">
        <v>83</v>
      </c>
      <c r="AC75" s="3"/>
      <c r="AD75" s="145">
        <f t="shared" ref="AD75" si="146">AC75+AC76</f>
        <v>0</v>
      </c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118"/>
      <c r="AP75" s="118"/>
      <c r="AQ75" s="118"/>
      <c r="AR75" s="118"/>
    </row>
    <row r="76" spans="1:44" ht="19.5" customHeight="1">
      <c r="A76" s="127"/>
      <c r="B76" s="127"/>
      <c r="C76" s="127"/>
      <c r="D76" s="127"/>
      <c r="E76" s="127"/>
      <c r="F76" s="174"/>
      <c r="G76" s="32">
        <f>S70</f>
        <v>0</v>
      </c>
      <c r="H76" s="33" t="s">
        <v>83</v>
      </c>
      <c r="I76" s="32">
        <f>Q70</f>
        <v>0</v>
      </c>
      <c r="J76" s="176"/>
      <c r="K76" s="174"/>
      <c r="L76" s="32">
        <f>S73</f>
        <v>0</v>
      </c>
      <c r="M76" s="33" t="s">
        <v>83</v>
      </c>
      <c r="N76" s="32">
        <f>Q73</f>
        <v>0</v>
      </c>
      <c r="O76" s="176"/>
      <c r="P76" s="174"/>
      <c r="Q76" s="32">
        <f>X73</f>
        <v>0</v>
      </c>
      <c r="R76" s="33" t="s">
        <v>86</v>
      </c>
      <c r="S76" s="32">
        <f>V73</f>
        <v>0</v>
      </c>
      <c r="T76" s="176"/>
      <c r="U76" s="136"/>
      <c r="V76" s="137"/>
      <c r="W76" s="137"/>
      <c r="X76" s="137"/>
      <c r="Y76" s="138"/>
      <c r="Z76" s="144"/>
      <c r="AA76" s="5"/>
      <c r="AB76" s="6" t="s">
        <v>83</v>
      </c>
      <c r="AC76" s="5"/>
      <c r="AD76" s="146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</row>
    <row r="77" spans="1:44" ht="19.5" customHeight="1">
      <c r="A77" s="127" t="str">
        <f>Z62</f>
        <v>え4位</v>
      </c>
      <c r="B77" s="127"/>
      <c r="C77" s="127"/>
      <c r="D77" s="127"/>
      <c r="E77" s="127"/>
      <c r="F77" s="34"/>
      <c r="G77" s="177"/>
      <c r="H77" s="177"/>
      <c r="I77" s="177"/>
      <c r="J77" s="29"/>
      <c r="K77" s="34"/>
      <c r="L77" s="177"/>
      <c r="M77" s="177"/>
      <c r="N77" s="177"/>
      <c r="O77" s="29"/>
      <c r="P77" s="34"/>
      <c r="Q77" s="177"/>
      <c r="R77" s="177"/>
      <c r="S77" s="177"/>
      <c r="T77" s="29"/>
      <c r="U77" s="34"/>
      <c r="V77" s="177"/>
      <c r="W77" s="177"/>
      <c r="X77" s="177"/>
      <c r="Y77" s="29"/>
      <c r="Z77" s="130"/>
      <c r="AA77" s="131"/>
      <c r="AB77" s="131"/>
      <c r="AC77" s="131"/>
      <c r="AD77" s="132"/>
      <c r="AE77" s="118"/>
      <c r="AF77" s="118"/>
      <c r="AG77" s="118"/>
      <c r="AH77" s="118"/>
      <c r="AI77" s="118"/>
      <c r="AJ77" s="118"/>
      <c r="AK77" s="118">
        <f>SUM(F78,K78,P78,U78)</f>
        <v>0</v>
      </c>
      <c r="AL77" s="118"/>
      <c r="AM77" s="118">
        <f>SUM(J78,O78,T78,Y78)</f>
        <v>0</v>
      </c>
      <c r="AN77" s="118"/>
      <c r="AO77" s="118">
        <f t="shared" ref="AO77" si="147">AK77-AM77</f>
        <v>0</v>
      </c>
      <c r="AP77" s="118"/>
      <c r="AQ77" s="118"/>
      <c r="AR77" s="118"/>
    </row>
    <row r="78" spans="1:44" ht="19.5" customHeight="1">
      <c r="A78" s="127"/>
      <c r="B78" s="127"/>
      <c r="C78" s="127"/>
      <c r="D78" s="127"/>
      <c r="E78" s="127"/>
      <c r="F78" s="173">
        <f>G78+G79</f>
        <v>0</v>
      </c>
      <c r="G78" s="30">
        <f>AC66</f>
        <v>0</v>
      </c>
      <c r="H78" s="31" t="s">
        <v>83</v>
      </c>
      <c r="I78" s="30">
        <f>AA66</f>
        <v>0</v>
      </c>
      <c r="J78" s="175">
        <f t="shared" ref="J78" si="148">I78+I79</f>
        <v>0</v>
      </c>
      <c r="K78" s="173">
        <f>L78+L79</f>
        <v>0</v>
      </c>
      <c r="L78" s="30">
        <f>AC69</f>
        <v>0</v>
      </c>
      <c r="M78" s="31" t="s">
        <v>83</v>
      </c>
      <c r="N78" s="30">
        <f>AA69</f>
        <v>0</v>
      </c>
      <c r="O78" s="175">
        <f t="shared" ref="O78" si="149">N78+N79</f>
        <v>0</v>
      </c>
      <c r="P78" s="173">
        <f t="shared" ref="P78" si="150">Q78+Q79</f>
        <v>0</v>
      </c>
      <c r="Q78" s="30">
        <f>AC72</f>
        <v>0</v>
      </c>
      <c r="R78" s="31" t="s">
        <v>83</v>
      </c>
      <c r="S78" s="30">
        <f>AA72</f>
        <v>0</v>
      </c>
      <c r="T78" s="175">
        <f t="shared" ref="T78" si="151">S78+S79</f>
        <v>0</v>
      </c>
      <c r="U78" s="173">
        <f t="shared" ref="U78" si="152">V78+V79</f>
        <v>0</v>
      </c>
      <c r="V78" s="30">
        <f>AC75</f>
        <v>0</v>
      </c>
      <c r="W78" s="31" t="s">
        <v>83</v>
      </c>
      <c r="X78" s="30">
        <f>AA75</f>
        <v>0</v>
      </c>
      <c r="Y78" s="175">
        <f t="shared" ref="Y78" si="153">X78+X79</f>
        <v>0</v>
      </c>
      <c r="Z78" s="133"/>
      <c r="AA78" s="134"/>
      <c r="AB78" s="134"/>
      <c r="AC78" s="134"/>
      <c r="AD78" s="135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</row>
    <row r="79" spans="1:44" ht="19.5" customHeight="1">
      <c r="A79" s="127"/>
      <c r="B79" s="127"/>
      <c r="C79" s="127"/>
      <c r="D79" s="127"/>
      <c r="E79" s="127"/>
      <c r="F79" s="174"/>
      <c r="G79" s="32">
        <f>AC67</f>
        <v>0</v>
      </c>
      <c r="H79" s="33" t="s">
        <v>83</v>
      </c>
      <c r="I79" s="32">
        <f>AA67</f>
        <v>0</v>
      </c>
      <c r="J79" s="176"/>
      <c r="K79" s="174"/>
      <c r="L79" s="32">
        <f>AC70</f>
        <v>0</v>
      </c>
      <c r="M79" s="33" t="s">
        <v>83</v>
      </c>
      <c r="N79" s="32">
        <f>AA70</f>
        <v>0</v>
      </c>
      <c r="O79" s="176"/>
      <c r="P79" s="174"/>
      <c r="Q79" s="32">
        <f>AC73</f>
        <v>0</v>
      </c>
      <c r="R79" s="33" t="s">
        <v>83</v>
      </c>
      <c r="S79" s="32">
        <f>AA73</f>
        <v>0</v>
      </c>
      <c r="T79" s="176"/>
      <c r="U79" s="174"/>
      <c r="V79" s="32">
        <f>AC76</f>
        <v>0</v>
      </c>
      <c r="W79" s="33" t="s">
        <v>86</v>
      </c>
      <c r="X79" s="32">
        <f>AA76</f>
        <v>0</v>
      </c>
      <c r="Y79" s="176"/>
      <c r="Z79" s="136"/>
      <c r="AA79" s="137"/>
      <c r="AB79" s="137"/>
      <c r="AC79" s="137"/>
      <c r="AD79" s="138"/>
      <c r="AE79" s="118"/>
      <c r="AF79" s="118"/>
      <c r="AG79" s="118"/>
      <c r="AH79" s="118"/>
      <c r="AI79" s="118"/>
      <c r="AJ79" s="118"/>
      <c r="AK79" s="118"/>
      <c r="AL79" s="118"/>
      <c r="AM79" s="118"/>
      <c r="AN79" s="118"/>
      <c r="AO79" s="118"/>
      <c r="AP79" s="118"/>
      <c r="AQ79" s="118"/>
      <c r="AR79" s="118"/>
    </row>
  </sheetData>
  <mergeCells count="629">
    <mergeCell ref="AK62:AL64"/>
    <mergeCell ref="AM62:AN64"/>
    <mergeCell ref="AO62:AP64"/>
    <mergeCell ref="AQ62:AR64"/>
    <mergeCell ref="AK57:AM57"/>
    <mergeCell ref="AJ58:AJ59"/>
    <mergeCell ref="AN58:AN59"/>
    <mergeCell ref="BD57:BE59"/>
    <mergeCell ref="AF54:AH54"/>
    <mergeCell ref="AP54:AR54"/>
    <mergeCell ref="AX54:AY56"/>
    <mergeCell ref="AZ54:BA56"/>
    <mergeCell ref="BB54:BC56"/>
    <mergeCell ref="AV57:AW59"/>
    <mergeCell ref="AX57:AY59"/>
    <mergeCell ref="BF57:BG59"/>
    <mergeCell ref="AZ57:BA59"/>
    <mergeCell ref="BB57:BC59"/>
    <mergeCell ref="AA12:AB14"/>
    <mergeCell ref="AC12:AD14"/>
    <mergeCell ref="AE12:AF14"/>
    <mergeCell ref="AG12:AH14"/>
    <mergeCell ref="AJ12:AN14"/>
    <mergeCell ref="AP12:AR12"/>
    <mergeCell ref="AE49:AE50"/>
    <mergeCell ref="AY12:BC14"/>
    <mergeCell ref="BF12:BG14"/>
    <mergeCell ref="AO23:AO24"/>
    <mergeCell ref="AS23:AS24"/>
    <mergeCell ref="AY23:AY24"/>
    <mergeCell ref="BC23:BC24"/>
    <mergeCell ref="AT20:AT21"/>
    <mergeCell ref="AX20:AX21"/>
    <mergeCell ref="AY20:AY21"/>
    <mergeCell ref="BC20:BC21"/>
    <mergeCell ref="AA22:AB24"/>
    <mergeCell ref="AC22:AD24"/>
    <mergeCell ref="AE22:AF24"/>
    <mergeCell ref="AG22:AH24"/>
    <mergeCell ref="A25:E27"/>
    <mergeCell ref="A1:CA1"/>
    <mergeCell ref="AJ54:AN56"/>
    <mergeCell ref="BD51:BE53"/>
    <mergeCell ref="BF51:BG53"/>
    <mergeCell ref="BD54:BE56"/>
    <mergeCell ref="BF54:BG56"/>
    <mergeCell ref="BN6:BO8"/>
    <mergeCell ref="BP9:BQ11"/>
    <mergeCell ref="BN12:BO14"/>
    <mergeCell ref="BP12:BQ14"/>
    <mergeCell ref="AU12:AW12"/>
    <mergeCell ref="AT13:AT14"/>
    <mergeCell ref="AX13:AX14"/>
    <mergeCell ref="BD12:BE14"/>
    <mergeCell ref="AO19:AS21"/>
    <mergeCell ref="BN9:BO11"/>
    <mergeCell ref="AY10:AY11"/>
    <mergeCell ref="BC10:BC11"/>
    <mergeCell ref="A54:E56"/>
    <mergeCell ref="U6:V8"/>
    <mergeCell ref="W6:X8"/>
    <mergeCell ref="Y6:Z8"/>
    <mergeCell ref="AA6:AB8"/>
    <mergeCell ref="U12:V14"/>
    <mergeCell ref="W12:X14"/>
    <mergeCell ref="Y12:Z14"/>
    <mergeCell ref="AV54:AW56"/>
    <mergeCell ref="F55:F56"/>
    <mergeCell ref="J55:J56"/>
    <mergeCell ref="K55:K56"/>
    <mergeCell ref="O55:O56"/>
    <mergeCell ref="P55:P56"/>
    <mergeCell ref="T55:T56"/>
    <mergeCell ref="U55:U56"/>
    <mergeCell ref="Y55:Y56"/>
    <mergeCell ref="G54:I54"/>
    <mergeCell ref="L54:N54"/>
    <mergeCell ref="Q54:S54"/>
    <mergeCell ref="V54:X54"/>
    <mergeCell ref="AA54:AC54"/>
    <mergeCell ref="Z55:Z56"/>
    <mergeCell ref="L48:N48"/>
    <mergeCell ref="Q48:S48"/>
    <mergeCell ref="F13:F14"/>
    <mergeCell ref="J13:J14"/>
    <mergeCell ref="K13:K14"/>
    <mergeCell ref="O13:O14"/>
    <mergeCell ref="A51:E53"/>
    <mergeCell ref="G51:I51"/>
    <mergeCell ref="L51:N51"/>
    <mergeCell ref="Q51:S51"/>
    <mergeCell ref="V51:X51"/>
    <mergeCell ref="A48:E50"/>
    <mergeCell ref="AV51:AW53"/>
    <mergeCell ref="F52:F53"/>
    <mergeCell ref="J52:J53"/>
    <mergeCell ref="K52:K53"/>
    <mergeCell ref="O52:O53"/>
    <mergeCell ref="P52:P53"/>
    <mergeCell ref="T52:T53"/>
    <mergeCell ref="U52:U53"/>
    <mergeCell ref="Y52:Y53"/>
    <mergeCell ref="AT51:AU53"/>
    <mergeCell ref="F49:F50"/>
    <mergeCell ref="J49:J50"/>
    <mergeCell ref="K49:K50"/>
    <mergeCell ref="O49:O50"/>
    <mergeCell ref="P49:P50"/>
    <mergeCell ref="T49:T50"/>
    <mergeCell ref="AF48:AH48"/>
    <mergeCell ref="G48:I48"/>
    <mergeCell ref="F43:F44"/>
    <mergeCell ref="J43:J44"/>
    <mergeCell ref="U43:U44"/>
    <mergeCell ref="Y43:Y44"/>
    <mergeCell ref="Z43:Z44"/>
    <mergeCell ref="AD43:AD44"/>
    <mergeCell ref="AF42:AH42"/>
    <mergeCell ref="G42:I42"/>
    <mergeCell ref="A45:E47"/>
    <mergeCell ref="G45:I45"/>
    <mergeCell ref="L45:N45"/>
    <mergeCell ref="A42:E44"/>
    <mergeCell ref="F46:F47"/>
    <mergeCell ref="J46:J47"/>
    <mergeCell ref="K46:K47"/>
    <mergeCell ref="O46:O47"/>
    <mergeCell ref="Z46:Z47"/>
    <mergeCell ref="AD46:AD47"/>
    <mergeCell ref="AE46:AE47"/>
    <mergeCell ref="Q45:S45"/>
    <mergeCell ref="L42:N42"/>
    <mergeCell ref="P42:T44"/>
    <mergeCell ref="V42:X42"/>
    <mergeCell ref="AA42:AC42"/>
    <mergeCell ref="F26:F27"/>
    <mergeCell ref="J26:J27"/>
    <mergeCell ref="G25:I25"/>
    <mergeCell ref="L25:N25"/>
    <mergeCell ref="P25:T27"/>
    <mergeCell ref="U25:V27"/>
    <mergeCell ref="W25:X27"/>
    <mergeCell ref="Y25:Z27"/>
    <mergeCell ref="AJ28:AN30"/>
    <mergeCell ref="A22:E24"/>
    <mergeCell ref="Q22:S22"/>
    <mergeCell ref="A19:E21"/>
    <mergeCell ref="F19:J21"/>
    <mergeCell ref="L19:N19"/>
    <mergeCell ref="Q19:S19"/>
    <mergeCell ref="U19:V21"/>
    <mergeCell ref="W19:X21"/>
    <mergeCell ref="Y19:Z21"/>
    <mergeCell ref="K20:K21"/>
    <mergeCell ref="F23:F24"/>
    <mergeCell ref="J23:J24"/>
    <mergeCell ref="O20:O21"/>
    <mergeCell ref="P20:P21"/>
    <mergeCell ref="T20:T21"/>
    <mergeCell ref="G22:I22"/>
    <mergeCell ref="K22:O24"/>
    <mergeCell ref="U22:V24"/>
    <mergeCell ref="W22:X24"/>
    <mergeCell ref="Y22:Z24"/>
    <mergeCell ref="P23:P24"/>
    <mergeCell ref="T23:T24"/>
    <mergeCell ref="A9:E11"/>
    <mergeCell ref="G9:I9"/>
    <mergeCell ref="K9:O11"/>
    <mergeCell ref="Q9:S9"/>
    <mergeCell ref="AO10:AO11"/>
    <mergeCell ref="AY7:AY8"/>
    <mergeCell ref="BC7:BC8"/>
    <mergeCell ref="AZ6:BB6"/>
    <mergeCell ref="AO6:AS8"/>
    <mergeCell ref="AC6:AD8"/>
    <mergeCell ref="AE6:AF8"/>
    <mergeCell ref="AG6:AH8"/>
    <mergeCell ref="AJ6:AN8"/>
    <mergeCell ref="K7:K8"/>
    <mergeCell ref="O7:O8"/>
    <mergeCell ref="P7:P8"/>
    <mergeCell ref="T7:T8"/>
    <mergeCell ref="F10:F11"/>
    <mergeCell ref="J10:J11"/>
    <mergeCell ref="P10:P11"/>
    <mergeCell ref="T10:T11"/>
    <mergeCell ref="BN3:BO5"/>
    <mergeCell ref="BP3:BQ5"/>
    <mergeCell ref="A6:E8"/>
    <mergeCell ref="F6:J8"/>
    <mergeCell ref="L6:N6"/>
    <mergeCell ref="Q6:S6"/>
    <mergeCell ref="AY3:BC5"/>
    <mergeCell ref="AO3:AS5"/>
    <mergeCell ref="AT3:AX5"/>
    <mergeCell ref="BD3:BE5"/>
    <mergeCell ref="BF3:BG5"/>
    <mergeCell ref="BH3:BI5"/>
    <mergeCell ref="BJ3:BK5"/>
    <mergeCell ref="BL3:BM5"/>
    <mergeCell ref="A3:E5"/>
    <mergeCell ref="F3:J5"/>
    <mergeCell ref="K3:O5"/>
    <mergeCell ref="P3:T5"/>
    <mergeCell ref="BP6:BQ8"/>
    <mergeCell ref="AU6:AW6"/>
    <mergeCell ref="BD6:BE8"/>
    <mergeCell ref="BF6:BG8"/>
    <mergeCell ref="BH6:BI8"/>
    <mergeCell ref="BJ6:BK8"/>
    <mergeCell ref="A2:O2"/>
    <mergeCell ref="U3:V5"/>
    <mergeCell ref="W3:X5"/>
    <mergeCell ref="Y3:Z5"/>
    <mergeCell ref="AA3:AB5"/>
    <mergeCell ref="AC3:AD5"/>
    <mergeCell ref="AE3:AF5"/>
    <mergeCell ref="AG3:AH5"/>
    <mergeCell ref="AJ3:AN5"/>
    <mergeCell ref="BL6:BM8"/>
    <mergeCell ref="AT7:AT8"/>
    <mergeCell ref="AX7:AX8"/>
    <mergeCell ref="U9:V11"/>
    <mergeCell ref="W9:X11"/>
    <mergeCell ref="Y9:Z11"/>
    <mergeCell ref="AA9:AB11"/>
    <mergeCell ref="AC9:AD11"/>
    <mergeCell ref="AE9:AF11"/>
    <mergeCell ref="AG9:AH11"/>
    <mergeCell ref="AJ9:AN11"/>
    <mergeCell ref="AP9:AR9"/>
    <mergeCell ref="AT9:AX11"/>
    <mergeCell ref="AZ9:BB9"/>
    <mergeCell ref="BD9:BE11"/>
    <mergeCell ref="BF9:BG11"/>
    <mergeCell ref="BH9:BI11"/>
    <mergeCell ref="BJ9:BK11"/>
    <mergeCell ref="BL9:BM11"/>
    <mergeCell ref="AS10:AS11"/>
    <mergeCell ref="BH12:BI14"/>
    <mergeCell ref="BJ12:BK14"/>
    <mergeCell ref="BL12:BM14"/>
    <mergeCell ref="AO13:AO14"/>
    <mergeCell ref="AS13:AS14"/>
    <mergeCell ref="A16:E18"/>
    <mergeCell ref="F16:J18"/>
    <mergeCell ref="K16:O18"/>
    <mergeCell ref="P16:T18"/>
    <mergeCell ref="U16:V18"/>
    <mergeCell ref="W16:X18"/>
    <mergeCell ref="Y16:Z18"/>
    <mergeCell ref="AA16:AB18"/>
    <mergeCell ref="AC16:AD18"/>
    <mergeCell ref="AE16:AF18"/>
    <mergeCell ref="AG16:AH18"/>
    <mergeCell ref="AJ16:AN18"/>
    <mergeCell ref="AO16:AS18"/>
    <mergeCell ref="AT16:AX18"/>
    <mergeCell ref="AY16:BC18"/>
    <mergeCell ref="A12:E14"/>
    <mergeCell ref="G12:I12"/>
    <mergeCell ref="L12:N12"/>
    <mergeCell ref="P12:T14"/>
    <mergeCell ref="K26:K27"/>
    <mergeCell ref="O26:O27"/>
    <mergeCell ref="AO26:AO27"/>
    <mergeCell ref="AS26:AS27"/>
    <mergeCell ref="AT26:AT27"/>
    <mergeCell ref="AX26:AX27"/>
    <mergeCell ref="AA19:AB21"/>
    <mergeCell ref="AC19:AD21"/>
    <mergeCell ref="AE19:AF21"/>
    <mergeCell ref="AG19:AH21"/>
    <mergeCell ref="AA25:AB27"/>
    <mergeCell ref="AC25:AD27"/>
    <mergeCell ref="AE25:AF27"/>
    <mergeCell ref="AG25:AH27"/>
    <mergeCell ref="AJ25:AN27"/>
    <mergeCell ref="AJ19:AN21"/>
    <mergeCell ref="AP25:AR25"/>
    <mergeCell ref="AU25:AW25"/>
    <mergeCell ref="AY25:BC27"/>
    <mergeCell ref="AT22:AX24"/>
    <mergeCell ref="AZ22:BB22"/>
    <mergeCell ref="AJ22:AN24"/>
    <mergeCell ref="AU19:AW19"/>
    <mergeCell ref="AZ19:BB19"/>
    <mergeCell ref="AP22:AR22"/>
    <mergeCell ref="BS16:BT18"/>
    <mergeCell ref="BU16:BV18"/>
    <mergeCell ref="BE19:BG19"/>
    <mergeCell ref="BI19:BJ21"/>
    <mergeCell ref="BK19:BL21"/>
    <mergeCell ref="BM19:BN21"/>
    <mergeCell ref="BO19:BP21"/>
    <mergeCell ref="BQ19:BR21"/>
    <mergeCell ref="BS19:BT21"/>
    <mergeCell ref="BU19:BV21"/>
    <mergeCell ref="BH20:BH21"/>
    <mergeCell ref="BM16:BN18"/>
    <mergeCell ref="BO16:BP18"/>
    <mergeCell ref="BQ16:BR18"/>
    <mergeCell ref="BK16:BL18"/>
    <mergeCell ref="BD16:BH18"/>
    <mergeCell ref="BI16:BJ18"/>
    <mergeCell ref="BD20:BD21"/>
    <mergeCell ref="BS22:BT24"/>
    <mergeCell ref="BU22:BV24"/>
    <mergeCell ref="BD23:BD24"/>
    <mergeCell ref="BH23:BH24"/>
    <mergeCell ref="BE25:BG25"/>
    <mergeCell ref="BI25:BJ27"/>
    <mergeCell ref="BK25:BL27"/>
    <mergeCell ref="BM25:BN27"/>
    <mergeCell ref="BO25:BP27"/>
    <mergeCell ref="BQ25:BR27"/>
    <mergeCell ref="BS25:BT27"/>
    <mergeCell ref="BU25:BV27"/>
    <mergeCell ref="BD26:BD27"/>
    <mergeCell ref="BH26:BH27"/>
    <mergeCell ref="BM22:BN24"/>
    <mergeCell ref="BO22:BP24"/>
    <mergeCell ref="BQ22:BR24"/>
    <mergeCell ref="BE22:BG22"/>
    <mergeCell ref="BI22:BJ24"/>
    <mergeCell ref="BK22:BL24"/>
    <mergeCell ref="BS28:BT30"/>
    <mergeCell ref="BU28:BV30"/>
    <mergeCell ref="AO29:AO30"/>
    <mergeCell ref="AS29:AS30"/>
    <mergeCell ref="AT29:AT30"/>
    <mergeCell ref="AX29:AX30"/>
    <mergeCell ref="AY29:AY30"/>
    <mergeCell ref="BC29:BC30"/>
    <mergeCell ref="AP28:AR28"/>
    <mergeCell ref="AU28:AW28"/>
    <mergeCell ref="AZ28:BB28"/>
    <mergeCell ref="BD28:BH30"/>
    <mergeCell ref="BI28:BJ30"/>
    <mergeCell ref="BK28:BL30"/>
    <mergeCell ref="BM28:BN30"/>
    <mergeCell ref="BO28:BP30"/>
    <mergeCell ref="BQ28:BR30"/>
    <mergeCell ref="A39:E41"/>
    <mergeCell ref="Q39:S39"/>
    <mergeCell ref="L36:N36"/>
    <mergeCell ref="Q36:S36"/>
    <mergeCell ref="V36:X36"/>
    <mergeCell ref="AA36:AC36"/>
    <mergeCell ref="AF36:AH36"/>
    <mergeCell ref="K37:K38"/>
    <mergeCell ref="O37:O38"/>
    <mergeCell ref="P37:P38"/>
    <mergeCell ref="T37:T38"/>
    <mergeCell ref="U37:U38"/>
    <mergeCell ref="A36:E38"/>
    <mergeCell ref="F36:J38"/>
    <mergeCell ref="Y37:Y38"/>
    <mergeCell ref="Z37:Z38"/>
    <mergeCell ref="AD37:AD38"/>
    <mergeCell ref="P40:P41"/>
    <mergeCell ref="T40:T41"/>
    <mergeCell ref="AD40:AD41"/>
    <mergeCell ref="AE40:AE41"/>
    <mergeCell ref="AE37:AE38"/>
    <mergeCell ref="AK36:AM36"/>
    <mergeCell ref="AP36:AR36"/>
    <mergeCell ref="AT36:AU38"/>
    <mergeCell ref="AV36:AW38"/>
    <mergeCell ref="AX36:AY38"/>
    <mergeCell ref="AZ36:BA38"/>
    <mergeCell ref="BB36:BC38"/>
    <mergeCell ref="BD36:BE38"/>
    <mergeCell ref="BF36:BG38"/>
    <mergeCell ref="AX33:AY35"/>
    <mergeCell ref="AZ33:BA35"/>
    <mergeCell ref="BB33:BC35"/>
    <mergeCell ref="BD33:BE35"/>
    <mergeCell ref="BF33:BG35"/>
    <mergeCell ref="AO43:AO44"/>
    <mergeCell ref="AS43:AS44"/>
    <mergeCell ref="AP45:AR45"/>
    <mergeCell ref="BD45:BE47"/>
    <mergeCell ref="BF45:BG47"/>
    <mergeCell ref="AO46:AO47"/>
    <mergeCell ref="AS46:AS47"/>
    <mergeCell ref="AX45:AY47"/>
    <mergeCell ref="AZ45:BA47"/>
    <mergeCell ref="AP42:AR42"/>
    <mergeCell ref="BD42:BE44"/>
    <mergeCell ref="BF42:BG44"/>
    <mergeCell ref="BD39:BE41"/>
    <mergeCell ref="BF39:BG41"/>
    <mergeCell ref="AT42:AU44"/>
    <mergeCell ref="AV42:AW44"/>
    <mergeCell ref="AV45:AW47"/>
    <mergeCell ref="AT45:AU47"/>
    <mergeCell ref="AT39:AU41"/>
    <mergeCell ref="A32:AW32"/>
    <mergeCell ref="A33:E35"/>
    <mergeCell ref="F33:J35"/>
    <mergeCell ref="K33:O35"/>
    <mergeCell ref="P33:T35"/>
    <mergeCell ref="U33:Y35"/>
    <mergeCell ref="Z33:AD35"/>
    <mergeCell ref="AE33:AI35"/>
    <mergeCell ref="AJ33:AN35"/>
    <mergeCell ref="AO33:AS35"/>
    <mergeCell ref="AT33:AU35"/>
    <mergeCell ref="AV33:AW35"/>
    <mergeCell ref="AI37:AI38"/>
    <mergeCell ref="AJ37:AJ38"/>
    <mergeCell ref="AN37:AN38"/>
    <mergeCell ref="AO37:AO38"/>
    <mergeCell ref="AS37:AS38"/>
    <mergeCell ref="G39:I39"/>
    <mergeCell ref="K39:O41"/>
    <mergeCell ref="V39:X39"/>
    <mergeCell ref="AA39:AC39"/>
    <mergeCell ref="AF39:AH39"/>
    <mergeCell ref="AK39:AM39"/>
    <mergeCell ref="AP39:AR39"/>
    <mergeCell ref="AI40:AI41"/>
    <mergeCell ref="AV39:AW41"/>
    <mergeCell ref="AX39:AY41"/>
    <mergeCell ref="AZ39:BA41"/>
    <mergeCell ref="BB39:BC41"/>
    <mergeCell ref="F40:F41"/>
    <mergeCell ref="J40:J41"/>
    <mergeCell ref="U40:U41"/>
    <mergeCell ref="Y40:Y41"/>
    <mergeCell ref="Z40:Z41"/>
    <mergeCell ref="AJ40:AJ41"/>
    <mergeCell ref="AN40:AN41"/>
    <mergeCell ref="AO40:AO41"/>
    <mergeCell ref="AS40:AS41"/>
    <mergeCell ref="AK42:AM42"/>
    <mergeCell ref="AX42:AY44"/>
    <mergeCell ref="AZ42:BA44"/>
    <mergeCell ref="BB42:BC44"/>
    <mergeCell ref="K43:K44"/>
    <mergeCell ref="O43:O44"/>
    <mergeCell ref="AE43:AE44"/>
    <mergeCell ref="AI43:AI44"/>
    <mergeCell ref="AJ43:AJ44"/>
    <mergeCell ref="AN43:AN44"/>
    <mergeCell ref="BB45:BC47"/>
    <mergeCell ref="P46:P47"/>
    <mergeCell ref="T46:T47"/>
    <mergeCell ref="AI46:AI47"/>
    <mergeCell ref="AJ46:AJ47"/>
    <mergeCell ref="AN46:AN47"/>
    <mergeCell ref="V48:X48"/>
    <mergeCell ref="Z48:AD50"/>
    <mergeCell ref="AK48:AM48"/>
    <mergeCell ref="AP48:AR48"/>
    <mergeCell ref="AX48:AY50"/>
    <mergeCell ref="AZ48:BA50"/>
    <mergeCell ref="BB48:BC50"/>
    <mergeCell ref="AK45:AM45"/>
    <mergeCell ref="U45:Y47"/>
    <mergeCell ref="AA45:AC45"/>
    <mergeCell ref="AF45:AH45"/>
    <mergeCell ref="AT48:AU50"/>
    <mergeCell ref="AV48:AW50"/>
    <mergeCell ref="AI49:AI50"/>
    <mergeCell ref="BD48:BE50"/>
    <mergeCell ref="BF48:BG50"/>
    <mergeCell ref="U49:U50"/>
    <mergeCell ref="Y49:Y50"/>
    <mergeCell ref="AJ49:AJ50"/>
    <mergeCell ref="AN49:AN50"/>
    <mergeCell ref="AO49:AO50"/>
    <mergeCell ref="AS49:AS50"/>
    <mergeCell ref="AA51:AC51"/>
    <mergeCell ref="AE51:AI53"/>
    <mergeCell ref="AK51:AM51"/>
    <mergeCell ref="AP51:AR51"/>
    <mergeCell ref="AX51:AY53"/>
    <mergeCell ref="AZ51:BA53"/>
    <mergeCell ref="BB51:BC53"/>
    <mergeCell ref="Z52:Z53"/>
    <mergeCell ref="AD52:AD53"/>
    <mergeCell ref="AJ52:AJ53"/>
    <mergeCell ref="AN52:AN53"/>
    <mergeCell ref="AO52:AO53"/>
    <mergeCell ref="AS52:AS53"/>
    <mergeCell ref="AE55:AE56"/>
    <mergeCell ref="AI55:AI56"/>
    <mergeCell ref="AO55:AO56"/>
    <mergeCell ref="AS55:AS56"/>
    <mergeCell ref="L57:N57"/>
    <mergeCell ref="V57:X57"/>
    <mergeCell ref="AA57:AC57"/>
    <mergeCell ref="AF57:AH57"/>
    <mergeCell ref="AT57:AU59"/>
    <mergeCell ref="AD55:AD56"/>
    <mergeCell ref="AT54:AU56"/>
    <mergeCell ref="Q57:S57"/>
    <mergeCell ref="P58:P59"/>
    <mergeCell ref="T58:T59"/>
    <mergeCell ref="K58:K59"/>
    <mergeCell ref="O58:O59"/>
    <mergeCell ref="U58:U59"/>
    <mergeCell ref="Y58:Y59"/>
    <mergeCell ref="Z58:Z59"/>
    <mergeCell ref="AD58:AD59"/>
    <mergeCell ref="AE58:AE59"/>
    <mergeCell ref="AI58:AI59"/>
    <mergeCell ref="A61:AW61"/>
    <mergeCell ref="A57:E59"/>
    <mergeCell ref="G57:I57"/>
    <mergeCell ref="F58:F59"/>
    <mergeCell ref="J58:J59"/>
    <mergeCell ref="A62:E64"/>
    <mergeCell ref="F62:J64"/>
    <mergeCell ref="K62:O64"/>
    <mergeCell ref="P62:T64"/>
    <mergeCell ref="U62:Y64"/>
    <mergeCell ref="Z62:AD64"/>
    <mergeCell ref="AE62:AF64"/>
    <mergeCell ref="AG62:AH64"/>
    <mergeCell ref="AI62:AJ64"/>
    <mergeCell ref="A65:E67"/>
    <mergeCell ref="F65:J67"/>
    <mergeCell ref="L65:N65"/>
    <mergeCell ref="Q65:S65"/>
    <mergeCell ref="V65:X65"/>
    <mergeCell ref="AA65:AC65"/>
    <mergeCell ref="AE65:AF67"/>
    <mergeCell ref="AG65:AH67"/>
    <mergeCell ref="AI65:AJ67"/>
    <mergeCell ref="AK65:AL67"/>
    <mergeCell ref="AM65:AN67"/>
    <mergeCell ref="AO65:AP67"/>
    <mergeCell ref="AQ65:AR67"/>
    <mergeCell ref="K66:K67"/>
    <mergeCell ref="O66:O67"/>
    <mergeCell ref="P66:P67"/>
    <mergeCell ref="T66:T67"/>
    <mergeCell ref="U66:U67"/>
    <mergeCell ref="Y66:Y67"/>
    <mergeCell ref="Z66:Z67"/>
    <mergeCell ref="AD66:AD67"/>
    <mergeCell ref="A68:E70"/>
    <mergeCell ref="G68:I68"/>
    <mergeCell ref="K68:O70"/>
    <mergeCell ref="Q68:S68"/>
    <mergeCell ref="V68:X68"/>
    <mergeCell ref="AA68:AC68"/>
    <mergeCell ref="AE68:AF70"/>
    <mergeCell ref="AG68:AH70"/>
    <mergeCell ref="AI68:AJ70"/>
    <mergeCell ref="AK68:AL70"/>
    <mergeCell ref="AM68:AN70"/>
    <mergeCell ref="AO68:AP70"/>
    <mergeCell ref="AQ68:AR70"/>
    <mergeCell ref="F69:F70"/>
    <mergeCell ref="J69:J70"/>
    <mergeCell ref="P69:P70"/>
    <mergeCell ref="T69:T70"/>
    <mergeCell ref="U69:U70"/>
    <mergeCell ref="Y69:Y70"/>
    <mergeCell ref="Z69:Z70"/>
    <mergeCell ref="AD69:AD70"/>
    <mergeCell ref="A71:E73"/>
    <mergeCell ref="G71:I71"/>
    <mergeCell ref="L71:N71"/>
    <mergeCell ref="P71:T73"/>
    <mergeCell ref="V71:X71"/>
    <mergeCell ref="AA71:AC71"/>
    <mergeCell ref="AE71:AF73"/>
    <mergeCell ref="AG71:AH73"/>
    <mergeCell ref="AI71:AJ73"/>
    <mergeCell ref="AK71:AL73"/>
    <mergeCell ref="AM71:AN73"/>
    <mergeCell ref="AO71:AP73"/>
    <mergeCell ref="AQ71:AR73"/>
    <mergeCell ref="F72:F73"/>
    <mergeCell ref="J72:J73"/>
    <mergeCell ref="K72:K73"/>
    <mergeCell ref="O72:O73"/>
    <mergeCell ref="U72:U73"/>
    <mergeCell ref="Y72:Y73"/>
    <mergeCell ref="Z72:Z73"/>
    <mergeCell ref="AD72:AD73"/>
    <mergeCell ref="A74:E76"/>
    <mergeCell ref="G74:I74"/>
    <mergeCell ref="L74:N74"/>
    <mergeCell ref="Q74:S74"/>
    <mergeCell ref="U74:Y76"/>
    <mergeCell ref="AA74:AC74"/>
    <mergeCell ref="AE74:AF76"/>
    <mergeCell ref="AG74:AH76"/>
    <mergeCell ref="AI74:AJ76"/>
    <mergeCell ref="AK74:AL76"/>
    <mergeCell ref="AM74:AN76"/>
    <mergeCell ref="AO74:AP76"/>
    <mergeCell ref="AQ74:AR76"/>
    <mergeCell ref="F75:F76"/>
    <mergeCell ref="J75:J76"/>
    <mergeCell ref="K75:K76"/>
    <mergeCell ref="O75:O76"/>
    <mergeCell ref="P75:P76"/>
    <mergeCell ref="T75:T76"/>
    <mergeCell ref="Z75:Z76"/>
    <mergeCell ref="AD75:AD76"/>
    <mergeCell ref="A77:E79"/>
    <mergeCell ref="G77:I77"/>
    <mergeCell ref="L77:N77"/>
    <mergeCell ref="Q77:S77"/>
    <mergeCell ref="V77:X77"/>
    <mergeCell ref="Z77:AD79"/>
    <mergeCell ref="AE77:AF79"/>
    <mergeCell ref="AG77:AH79"/>
    <mergeCell ref="AI77:AJ79"/>
    <mergeCell ref="AK77:AL79"/>
    <mergeCell ref="AM77:AN79"/>
    <mergeCell ref="AO77:AP79"/>
    <mergeCell ref="AQ77:AR79"/>
    <mergeCell ref="F78:F79"/>
    <mergeCell ref="J78:J79"/>
    <mergeCell ref="K78:K79"/>
    <mergeCell ref="O78:O79"/>
    <mergeCell ref="P78:P79"/>
    <mergeCell ref="T78:T79"/>
    <mergeCell ref="U78:U79"/>
    <mergeCell ref="Y78:Y79"/>
  </mergeCells>
  <phoneticPr fontId="3"/>
  <pageMargins left="0.79" right="0.61" top="0.85" bottom="0.55000000000000004" header="0.31496062992125984" footer="0.19685039370078741"/>
  <pageSetup paperSize="8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view="pageBreakPreview" topLeftCell="A10" zoomScale="85" zoomScaleNormal="85" zoomScaleSheetLayoutView="85" zoomScalePageLayoutView="85" workbookViewId="0">
      <selection activeCell="C14" sqref="C14"/>
    </sheetView>
  </sheetViews>
  <sheetFormatPr defaultColWidth="12.625" defaultRowHeight="29.25" customHeight="1"/>
  <cols>
    <col min="1" max="1" width="15.75" style="72" customWidth="1"/>
    <col min="2" max="2" width="5.75" style="48" customWidth="1"/>
    <col min="3" max="3" width="13.375" style="48" customWidth="1"/>
    <col min="4" max="4" width="3.125" style="48" customWidth="1"/>
    <col min="5" max="5" width="13.375" style="48" customWidth="1"/>
    <col min="6" max="6" width="12.25" style="48" customWidth="1"/>
    <col min="7" max="7" width="5.75" style="48" customWidth="1"/>
    <col min="8" max="8" width="13.375" style="48" customWidth="1"/>
    <col min="9" max="9" width="3.125" style="48" customWidth="1"/>
    <col min="10" max="10" width="13.375" style="48" customWidth="1"/>
    <col min="11" max="11" width="12.25" style="48" customWidth="1"/>
    <col min="12" max="12" width="5.75" style="48" customWidth="1"/>
    <col min="13" max="13" width="13.375" style="48" customWidth="1"/>
    <col min="14" max="14" width="3.125" style="48" customWidth="1"/>
    <col min="15" max="15" width="13.375" style="48" customWidth="1"/>
    <col min="16" max="16" width="12.25" style="48" customWidth="1"/>
    <col min="17" max="16384" width="12.625" style="48"/>
  </cols>
  <sheetData>
    <row r="1" spans="1:17" ht="45" customHeight="1">
      <c r="A1" s="202" t="s">
        <v>47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</row>
    <row r="2" spans="1:17" ht="20.25" customHeight="1" thickBot="1">
      <c r="A2" s="203">
        <v>43624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</row>
    <row r="3" spans="1:17" ht="29.25" customHeight="1" thickBot="1">
      <c r="A3" s="73" t="s">
        <v>16</v>
      </c>
      <c r="B3" s="49" t="s">
        <v>22</v>
      </c>
      <c r="C3" s="204" t="s">
        <v>17</v>
      </c>
      <c r="D3" s="204"/>
      <c r="E3" s="205"/>
      <c r="F3" s="50" t="s">
        <v>18</v>
      </c>
      <c r="G3" s="49" t="s">
        <v>22</v>
      </c>
      <c r="H3" s="206" t="s">
        <v>19</v>
      </c>
      <c r="I3" s="204"/>
      <c r="J3" s="205"/>
      <c r="K3" s="51" t="s">
        <v>18</v>
      </c>
      <c r="L3" s="49" t="s">
        <v>22</v>
      </c>
      <c r="M3" s="206" t="s">
        <v>20</v>
      </c>
      <c r="N3" s="204"/>
      <c r="O3" s="205"/>
      <c r="P3" s="51" t="s">
        <v>18</v>
      </c>
    </row>
    <row r="4" spans="1:17" ht="29.25" customHeight="1">
      <c r="A4" s="221">
        <v>0.54166666666666663</v>
      </c>
      <c r="B4" s="199" t="s">
        <v>62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1"/>
    </row>
    <row r="5" spans="1:17" ht="29.25" customHeight="1">
      <c r="A5" s="222">
        <v>0.5625</v>
      </c>
      <c r="B5" s="52">
        <v>1</v>
      </c>
      <c r="C5" s="53" t="s">
        <v>209</v>
      </c>
      <c r="D5" s="54" t="s">
        <v>21</v>
      </c>
      <c r="E5" s="55" t="s">
        <v>211</v>
      </c>
      <c r="F5" s="235"/>
      <c r="G5" s="71">
        <v>2</v>
      </c>
      <c r="H5" s="55" t="s">
        <v>212</v>
      </c>
      <c r="I5" s="54" t="s">
        <v>21</v>
      </c>
      <c r="J5" s="55" t="s">
        <v>210</v>
      </c>
      <c r="K5" s="56"/>
      <c r="L5" s="57">
        <v>3</v>
      </c>
      <c r="M5" s="55" t="s">
        <v>213</v>
      </c>
      <c r="N5" s="54" t="s">
        <v>21</v>
      </c>
      <c r="O5" s="58" t="s">
        <v>214</v>
      </c>
      <c r="P5" s="59"/>
    </row>
    <row r="6" spans="1:17" ht="29.25" customHeight="1">
      <c r="A6" s="218">
        <v>0.57291666666666663</v>
      </c>
      <c r="B6" s="60" t="s">
        <v>162</v>
      </c>
      <c r="C6" s="61" t="s">
        <v>210</v>
      </c>
      <c r="D6" s="62" t="s">
        <v>21</v>
      </c>
      <c r="E6" s="63" t="s">
        <v>215</v>
      </c>
      <c r="F6" s="236"/>
      <c r="G6" s="65" t="s">
        <v>163</v>
      </c>
      <c r="H6" s="66" t="s">
        <v>214</v>
      </c>
      <c r="I6" s="62" t="s">
        <v>21</v>
      </c>
      <c r="J6" s="66" t="s">
        <v>216</v>
      </c>
      <c r="K6" s="64"/>
      <c r="L6" s="65" t="s">
        <v>164</v>
      </c>
      <c r="M6" s="66" t="s">
        <v>217</v>
      </c>
      <c r="N6" s="62" t="s">
        <v>21</v>
      </c>
      <c r="O6" s="67" t="s">
        <v>211</v>
      </c>
      <c r="P6" s="68"/>
    </row>
    <row r="7" spans="1:17" ht="29.25" customHeight="1">
      <c r="A7" s="222">
        <v>0.58333333333333304</v>
      </c>
      <c r="B7" s="52">
        <v>4</v>
      </c>
      <c r="C7" s="53" t="s">
        <v>218</v>
      </c>
      <c r="D7" s="54" t="s">
        <v>21</v>
      </c>
      <c r="E7" s="55" t="s">
        <v>219</v>
      </c>
      <c r="F7" s="235"/>
      <c r="G7" s="71">
        <v>5</v>
      </c>
      <c r="H7" s="53" t="s">
        <v>220</v>
      </c>
      <c r="I7" s="54" t="s">
        <v>21</v>
      </c>
      <c r="J7" s="55" t="s">
        <v>221</v>
      </c>
      <c r="K7" s="56"/>
      <c r="L7" s="57">
        <v>6</v>
      </c>
      <c r="M7" s="55" t="s">
        <v>222</v>
      </c>
      <c r="N7" s="54" t="s">
        <v>21</v>
      </c>
      <c r="O7" s="58" t="s">
        <v>223</v>
      </c>
      <c r="P7" s="59"/>
    </row>
    <row r="8" spans="1:17" ht="29.25" customHeight="1">
      <c r="A8" s="222">
        <v>0.59375</v>
      </c>
      <c r="B8" s="52">
        <v>7</v>
      </c>
      <c r="C8" s="53" t="s">
        <v>211</v>
      </c>
      <c r="D8" s="54" t="s">
        <v>21</v>
      </c>
      <c r="E8" s="55" t="s">
        <v>224</v>
      </c>
      <c r="F8" s="235"/>
      <c r="G8" s="71">
        <v>8</v>
      </c>
      <c r="H8" s="55" t="s">
        <v>210</v>
      </c>
      <c r="I8" s="54" t="s">
        <v>21</v>
      </c>
      <c r="J8" s="55" t="s">
        <v>225</v>
      </c>
      <c r="K8" s="56"/>
      <c r="L8" s="57">
        <v>9</v>
      </c>
      <c r="M8" s="55" t="s">
        <v>214</v>
      </c>
      <c r="N8" s="54" t="s">
        <v>21</v>
      </c>
      <c r="O8" s="58" t="s">
        <v>226</v>
      </c>
      <c r="P8" s="59"/>
    </row>
    <row r="9" spans="1:17" ht="29.25" customHeight="1">
      <c r="A9" s="218">
        <v>0.60416666666666696</v>
      </c>
      <c r="B9" s="60" t="s">
        <v>165</v>
      </c>
      <c r="C9" s="61" t="s">
        <v>220</v>
      </c>
      <c r="D9" s="62" t="s">
        <v>21</v>
      </c>
      <c r="E9" s="66" t="s">
        <v>227</v>
      </c>
      <c r="F9" s="236"/>
      <c r="G9" s="65" t="s">
        <v>166</v>
      </c>
      <c r="H9" s="66" t="s">
        <v>228</v>
      </c>
      <c r="I9" s="62" t="s">
        <v>21</v>
      </c>
      <c r="J9" s="66" t="s">
        <v>222</v>
      </c>
      <c r="K9" s="64"/>
      <c r="L9" s="69" t="s">
        <v>167</v>
      </c>
      <c r="M9" s="66" t="s">
        <v>215</v>
      </c>
      <c r="N9" s="62" t="s">
        <v>21</v>
      </c>
      <c r="O9" s="67" t="s">
        <v>229</v>
      </c>
      <c r="P9" s="68"/>
    </row>
    <row r="10" spans="1:17" ht="29.25" customHeight="1">
      <c r="A10" s="222">
        <v>0.61458333333333304</v>
      </c>
      <c r="B10" s="52">
        <v>10</v>
      </c>
      <c r="C10" s="53" t="s">
        <v>219</v>
      </c>
      <c r="D10" s="54" t="s">
        <v>21</v>
      </c>
      <c r="E10" s="70" t="s">
        <v>230</v>
      </c>
      <c r="F10" s="235"/>
      <c r="G10" s="71">
        <v>11</v>
      </c>
      <c r="H10" s="55" t="s">
        <v>221</v>
      </c>
      <c r="I10" s="54" t="s">
        <v>21</v>
      </c>
      <c r="J10" s="55" t="s">
        <v>216</v>
      </c>
      <c r="K10" s="56"/>
      <c r="L10" s="71">
        <v>12</v>
      </c>
      <c r="M10" s="55" t="s">
        <v>223</v>
      </c>
      <c r="N10" s="54" t="s">
        <v>21</v>
      </c>
      <c r="O10" s="58" t="s">
        <v>231</v>
      </c>
      <c r="P10" s="59"/>
    </row>
    <row r="11" spans="1:17" ht="29.25" customHeight="1">
      <c r="A11" s="222">
        <v>0.625</v>
      </c>
      <c r="B11" s="52">
        <v>13</v>
      </c>
      <c r="C11" s="53" t="s">
        <v>209</v>
      </c>
      <c r="D11" s="54" t="s">
        <v>21</v>
      </c>
      <c r="E11" s="55" t="s">
        <v>224</v>
      </c>
      <c r="F11" s="235"/>
      <c r="G11" s="71">
        <v>14</v>
      </c>
      <c r="H11" s="53" t="s">
        <v>212</v>
      </c>
      <c r="I11" s="54" t="s">
        <v>21</v>
      </c>
      <c r="J11" s="55" t="s">
        <v>225</v>
      </c>
      <c r="K11" s="56"/>
      <c r="L11" s="57">
        <v>15</v>
      </c>
      <c r="M11" s="55" t="s">
        <v>213</v>
      </c>
      <c r="N11" s="54" t="s">
        <v>21</v>
      </c>
      <c r="O11" s="58" t="s">
        <v>226</v>
      </c>
      <c r="P11" s="59"/>
    </row>
    <row r="12" spans="1:17" ht="29.25" customHeight="1">
      <c r="A12" s="218">
        <v>0.63541666666666596</v>
      </c>
      <c r="B12" s="232" t="s">
        <v>297</v>
      </c>
      <c r="C12" s="233" t="s">
        <v>298</v>
      </c>
      <c r="D12" s="220" t="s">
        <v>23</v>
      </c>
      <c r="E12" s="220" t="s">
        <v>299</v>
      </c>
      <c r="F12" s="237"/>
      <c r="G12" s="65" t="s">
        <v>168</v>
      </c>
      <c r="H12" s="61" t="s">
        <v>211</v>
      </c>
      <c r="I12" s="62" t="s">
        <v>21</v>
      </c>
      <c r="J12" s="66" t="s">
        <v>232</v>
      </c>
      <c r="K12" s="64"/>
      <c r="L12" s="69" t="s">
        <v>169</v>
      </c>
      <c r="M12" s="66" t="s">
        <v>227</v>
      </c>
      <c r="N12" s="62" t="s">
        <v>21</v>
      </c>
      <c r="O12" s="66" t="s">
        <v>296</v>
      </c>
      <c r="P12" s="68"/>
      <c r="Q12" s="81"/>
    </row>
    <row r="13" spans="1:17" ht="29.25" customHeight="1">
      <c r="A13" s="222">
        <v>0.64583333333333304</v>
      </c>
      <c r="B13" s="52">
        <v>16</v>
      </c>
      <c r="C13" s="53" t="s">
        <v>218</v>
      </c>
      <c r="D13" s="54" t="s">
        <v>21</v>
      </c>
      <c r="E13" s="55" t="s">
        <v>230</v>
      </c>
      <c r="F13" s="235"/>
      <c r="G13" s="71">
        <v>17</v>
      </c>
      <c r="H13" s="55" t="s">
        <v>220</v>
      </c>
      <c r="I13" s="54" t="s">
        <v>21</v>
      </c>
      <c r="J13" s="55" t="s">
        <v>216</v>
      </c>
      <c r="K13" s="56"/>
      <c r="L13" s="57">
        <v>18</v>
      </c>
      <c r="M13" s="55" t="s">
        <v>222</v>
      </c>
      <c r="N13" s="54" t="s">
        <v>21</v>
      </c>
      <c r="O13" s="58" t="s">
        <v>231</v>
      </c>
      <c r="P13" s="59"/>
    </row>
    <row r="14" spans="1:17" ht="29.25" customHeight="1">
      <c r="A14" s="218">
        <v>0.65625</v>
      </c>
      <c r="B14" s="60" t="s">
        <v>170</v>
      </c>
      <c r="C14" s="66" t="s">
        <v>220</v>
      </c>
      <c r="D14" s="62" t="s">
        <v>21</v>
      </c>
      <c r="E14" s="66" t="s">
        <v>222</v>
      </c>
      <c r="F14" s="236"/>
      <c r="G14" s="65" t="s">
        <v>171</v>
      </c>
      <c r="H14" s="61" t="s">
        <v>210</v>
      </c>
      <c r="I14" s="62" t="s">
        <v>21</v>
      </c>
      <c r="J14" s="63" t="s">
        <v>229</v>
      </c>
      <c r="K14" s="219"/>
      <c r="L14" s="242"/>
      <c r="M14" s="243"/>
      <c r="N14" s="243"/>
      <c r="O14" s="243"/>
      <c r="P14" s="244"/>
      <c r="Q14" s="81"/>
    </row>
    <row r="15" spans="1:17" ht="29.25" customHeight="1">
      <c r="A15" s="218">
        <v>0.66666666666666596</v>
      </c>
      <c r="B15" s="60" t="s">
        <v>172</v>
      </c>
      <c r="C15" s="66" t="s">
        <v>71</v>
      </c>
      <c r="D15" s="62" t="s">
        <v>21</v>
      </c>
      <c r="E15" s="66" t="s">
        <v>105</v>
      </c>
      <c r="F15" s="236"/>
      <c r="G15" s="65" t="s">
        <v>173</v>
      </c>
      <c r="H15" s="66" t="s">
        <v>217</v>
      </c>
      <c r="I15" s="62" t="s">
        <v>21</v>
      </c>
      <c r="J15" s="67" t="s">
        <v>232</v>
      </c>
      <c r="K15" s="219"/>
      <c r="L15" s="242"/>
      <c r="M15" s="243"/>
      <c r="N15" s="243"/>
      <c r="O15" s="243"/>
      <c r="P15" s="244"/>
      <c r="Q15" s="81"/>
    </row>
    <row r="16" spans="1:17" ht="29.25" customHeight="1">
      <c r="A16" s="222">
        <v>0.67708333333333304</v>
      </c>
      <c r="B16" s="52">
        <v>19</v>
      </c>
      <c r="C16" s="53" t="s">
        <v>233</v>
      </c>
      <c r="D16" s="54" t="s">
        <v>21</v>
      </c>
      <c r="E16" s="55" t="s">
        <v>234</v>
      </c>
      <c r="F16" s="235"/>
      <c r="G16" s="71">
        <v>20</v>
      </c>
      <c r="H16" s="53" t="s">
        <v>235</v>
      </c>
      <c r="I16" s="54" t="s">
        <v>21</v>
      </c>
      <c r="J16" s="55" t="s">
        <v>236</v>
      </c>
      <c r="K16" s="56"/>
      <c r="L16" s="57">
        <v>21</v>
      </c>
      <c r="M16" s="55" t="s">
        <v>237</v>
      </c>
      <c r="N16" s="54" t="s">
        <v>21</v>
      </c>
      <c r="O16" s="58" t="s">
        <v>238</v>
      </c>
      <c r="P16" s="59"/>
      <c r="Q16" s="81"/>
    </row>
    <row r="17" spans="1:17" ht="29.25" customHeight="1">
      <c r="A17" s="218">
        <v>0.6875</v>
      </c>
      <c r="B17" s="60" t="s">
        <v>174</v>
      </c>
      <c r="C17" s="61" t="s">
        <v>239</v>
      </c>
      <c r="D17" s="62" t="s">
        <v>21</v>
      </c>
      <c r="E17" s="66" t="s">
        <v>240</v>
      </c>
      <c r="F17" s="236"/>
      <c r="G17" s="65" t="s">
        <v>175</v>
      </c>
      <c r="H17" s="66" t="s">
        <v>241</v>
      </c>
      <c r="I17" s="62" t="s">
        <v>21</v>
      </c>
      <c r="J17" s="66" t="s">
        <v>242</v>
      </c>
      <c r="K17" s="64"/>
      <c r="L17" s="69" t="s">
        <v>176</v>
      </c>
      <c r="M17" s="66" t="s">
        <v>243</v>
      </c>
      <c r="N17" s="62" t="s">
        <v>21</v>
      </c>
      <c r="O17" s="67" t="s">
        <v>244</v>
      </c>
      <c r="P17" s="68"/>
      <c r="Q17" s="198"/>
    </row>
    <row r="18" spans="1:17" ht="29.25" customHeight="1">
      <c r="A18" s="222">
        <v>0.69791666666666596</v>
      </c>
      <c r="B18" s="52">
        <v>22</v>
      </c>
      <c r="C18" s="53" t="s">
        <v>245</v>
      </c>
      <c r="D18" s="54" t="s">
        <v>21</v>
      </c>
      <c r="E18" s="55" t="s">
        <v>246</v>
      </c>
      <c r="F18" s="235"/>
      <c r="G18" s="71">
        <v>23</v>
      </c>
      <c r="H18" s="55" t="s">
        <v>247</v>
      </c>
      <c r="I18" s="54" t="s">
        <v>21</v>
      </c>
      <c r="J18" s="55" t="s">
        <v>248</v>
      </c>
      <c r="K18" s="56"/>
      <c r="L18" s="57">
        <v>24</v>
      </c>
      <c r="M18" s="55" t="s">
        <v>249</v>
      </c>
      <c r="N18" s="54" t="s">
        <v>21</v>
      </c>
      <c r="O18" s="58" t="s">
        <v>250</v>
      </c>
      <c r="P18" s="59"/>
      <c r="Q18" s="198"/>
    </row>
    <row r="19" spans="1:17" ht="29.25" customHeight="1">
      <c r="A19" s="218">
        <v>0.70833333333333304</v>
      </c>
      <c r="B19" s="60" t="s">
        <v>177</v>
      </c>
      <c r="C19" s="61" t="s">
        <v>251</v>
      </c>
      <c r="D19" s="62" t="s">
        <v>21</v>
      </c>
      <c r="E19" s="63" t="s">
        <v>252</v>
      </c>
      <c r="F19" s="236"/>
      <c r="G19" s="65" t="s">
        <v>178</v>
      </c>
      <c r="H19" s="66" t="s">
        <v>253</v>
      </c>
      <c r="I19" s="62" t="s">
        <v>21</v>
      </c>
      <c r="J19" s="66" t="s">
        <v>254</v>
      </c>
      <c r="K19" s="64"/>
      <c r="L19" s="65" t="s">
        <v>179</v>
      </c>
      <c r="M19" s="66" t="s">
        <v>255</v>
      </c>
      <c r="N19" s="62" t="s">
        <v>21</v>
      </c>
      <c r="O19" s="67" t="s">
        <v>256</v>
      </c>
      <c r="P19" s="68"/>
      <c r="Q19" s="198"/>
    </row>
    <row r="20" spans="1:17" ht="29.25" customHeight="1">
      <c r="A20" s="222">
        <v>0.718749999999999</v>
      </c>
      <c r="B20" s="52">
        <v>25</v>
      </c>
      <c r="C20" s="53" t="s">
        <v>257</v>
      </c>
      <c r="D20" s="54" t="s">
        <v>21</v>
      </c>
      <c r="E20" s="55" t="s">
        <v>258</v>
      </c>
      <c r="F20" s="235"/>
      <c r="G20" s="71">
        <v>26</v>
      </c>
      <c r="H20" s="53" t="s">
        <v>235</v>
      </c>
      <c r="I20" s="54" t="s">
        <v>21</v>
      </c>
      <c r="J20" s="55" t="s">
        <v>259</v>
      </c>
      <c r="K20" s="56"/>
      <c r="L20" s="57">
        <v>27</v>
      </c>
      <c r="M20" s="55" t="s">
        <v>237</v>
      </c>
      <c r="N20" s="54" t="s">
        <v>21</v>
      </c>
      <c r="O20" s="58" t="s">
        <v>260</v>
      </c>
      <c r="P20" s="59"/>
      <c r="Q20" s="198"/>
    </row>
    <row r="21" spans="1:17" ht="29.25" customHeight="1">
      <c r="A21" s="218">
        <v>0.72916666666666596</v>
      </c>
      <c r="B21" s="60" t="s">
        <v>180</v>
      </c>
      <c r="C21" s="61" t="s">
        <v>239</v>
      </c>
      <c r="D21" s="62" t="s">
        <v>21</v>
      </c>
      <c r="E21" s="66" t="s">
        <v>241</v>
      </c>
      <c r="F21" s="236"/>
      <c r="G21" s="65" t="s">
        <v>181</v>
      </c>
      <c r="H21" s="66" t="s">
        <v>240</v>
      </c>
      <c r="I21" s="62" t="s">
        <v>21</v>
      </c>
      <c r="J21" s="66" t="s">
        <v>242</v>
      </c>
      <c r="K21" s="64"/>
      <c r="L21" s="69" t="s">
        <v>155</v>
      </c>
      <c r="M21" s="66" t="s">
        <v>243</v>
      </c>
      <c r="N21" s="62" t="s">
        <v>21</v>
      </c>
      <c r="O21" s="67" t="s">
        <v>261</v>
      </c>
      <c r="P21" s="68"/>
    </row>
    <row r="22" spans="1:17" ht="29.25" customHeight="1">
      <c r="A22" s="222">
        <v>0.73958333333333304</v>
      </c>
      <c r="B22" s="52">
        <v>28</v>
      </c>
      <c r="C22" s="53" t="s">
        <v>262</v>
      </c>
      <c r="D22" s="54" t="s">
        <v>21</v>
      </c>
      <c r="E22" s="55" t="s">
        <v>245</v>
      </c>
      <c r="F22" s="235"/>
      <c r="G22" s="71">
        <v>29</v>
      </c>
      <c r="H22" s="53" t="s">
        <v>263</v>
      </c>
      <c r="I22" s="54" t="s">
        <v>21</v>
      </c>
      <c r="J22" s="55" t="s">
        <v>247</v>
      </c>
      <c r="K22" s="56"/>
      <c r="L22" s="57">
        <v>30</v>
      </c>
      <c r="M22" s="55" t="s">
        <v>264</v>
      </c>
      <c r="N22" s="54" t="s">
        <v>21</v>
      </c>
      <c r="O22" s="58" t="s">
        <v>247</v>
      </c>
      <c r="P22" s="59"/>
    </row>
    <row r="23" spans="1:17" ht="29.25" customHeight="1" thickBot="1">
      <c r="A23" s="218">
        <v>0.749999999999999</v>
      </c>
      <c r="B23" s="224" t="s">
        <v>182</v>
      </c>
      <c r="C23" s="225" t="s">
        <v>251</v>
      </c>
      <c r="D23" s="226" t="s">
        <v>21</v>
      </c>
      <c r="E23" s="227" t="s">
        <v>253</v>
      </c>
      <c r="F23" s="238"/>
      <c r="G23" s="234" t="s">
        <v>183</v>
      </c>
      <c r="H23" s="227" t="s">
        <v>252</v>
      </c>
      <c r="I23" s="226" t="s">
        <v>21</v>
      </c>
      <c r="J23" s="227" t="s">
        <v>254</v>
      </c>
      <c r="K23" s="228"/>
      <c r="L23" s="229" t="s">
        <v>184</v>
      </c>
      <c r="M23" s="227" t="s">
        <v>244</v>
      </c>
      <c r="N23" s="226" t="s">
        <v>21</v>
      </c>
      <c r="O23" s="230" t="s">
        <v>255</v>
      </c>
      <c r="P23" s="231"/>
    </row>
    <row r="24" spans="1:17" ht="29.25" customHeight="1">
      <c r="A24" s="197" t="s">
        <v>63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</row>
  </sheetData>
  <mergeCells count="11">
    <mergeCell ref="A1:P1"/>
    <mergeCell ref="A2:P2"/>
    <mergeCell ref="C3:E3"/>
    <mergeCell ref="H3:J3"/>
    <mergeCell ref="M3:O3"/>
    <mergeCell ref="A24:P24"/>
    <mergeCell ref="Q17:Q18"/>
    <mergeCell ref="Q19:Q20"/>
    <mergeCell ref="B4:P4"/>
    <mergeCell ref="L14:P14"/>
    <mergeCell ref="L15:P15"/>
  </mergeCells>
  <phoneticPr fontId="3"/>
  <pageMargins left="0.77" right="0.31496062992125984" top="0.35433070866141736" bottom="0.35433070866141736" header="0.31496062992125984" footer="0.31496062992125984"/>
  <pageSetup paperSize="8" scale="1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view="pageBreakPreview" topLeftCell="A13" zoomScale="85" zoomScaleNormal="85" zoomScaleSheetLayoutView="85" zoomScalePageLayoutView="85" workbookViewId="0">
      <selection activeCell="O15" sqref="O15"/>
    </sheetView>
  </sheetViews>
  <sheetFormatPr defaultColWidth="12.625" defaultRowHeight="30.75" customHeight="1"/>
  <cols>
    <col min="1" max="1" width="16.625" style="72" customWidth="1"/>
    <col min="2" max="2" width="5.625" style="48" customWidth="1"/>
    <col min="3" max="3" width="13.5" style="48" customWidth="1"/>
    <col min="4" max="4" width="3.125" style="48" customWidth="1"/>
    <col min="5" max="5" width="13.5" style="48" customWidth="1"/>
    <col min="6" max="6" width="10" style="48" customWidth="1"/>
    <col min="7" max="7" width="5.625" style="48" customWidth="1"/>
    <col min="8" max="8" width="13.5" style="48" customWidth="1"/>
    <col min="9" max="9" width="3.125" style="48" customWidth="1"/>
    <col min="10" max="10" width="13.5" style="48" customWidth="1"/>
    <col min="11" max="11" width="10" style="48" customWidth="1"/>
    <col min="12" max="12" width="5.625" style="48" customWidth="1"/>
    <col min="13" max="13" width="13.5" style="48" customWidth="1"/>
    <col min="14" max="14" width="3.125" style="48" customWidth="1"/>
    <col min="15" max="15" width="13.5" style="48" customWidth="1"/>
    <col min="16" max="16" width="10" style="48" customWidth="1"/>
    <col min="17" max="16384" width="12.625" style="48"/>
  </cols>
  <sheetData>
    <row r="1" spans="1:17" ht="37.5" customHeight="1">
      <c r="A1" s="208" t="s">
        <v>208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</row>
    <row r="2" spans="1:17" ht="25.5" customHeight="1" thickBot="1">
      <c r="A2" s="203">
        <f>DATE(2018,6,10)</f>
        <v>43261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</row>
    <row r="3" spans="1:17" ht="30.75" customHeight="1" thickBot="1">
      <c r="A3" s="73" t="s">
        <v>16</v>
      </c>
      <c r="B3" s="49" t="s">
        <v>22</v>
      </c>
      <c r="C3" s="209" t="s">
        <v>17</v>
      </c>
      <c r="D3" s="209"/>
      <c r="E3" s="210"/>
      <c r="F3" s="94" t="s">
        <v>18</v>
      </c>
      <c r="G3" s="113" t="s">
        <v>22</v>
      </c>
      <c r="H3" s="211" t="s">
        <v>19</v>
      </c>
      <c r="I3" s="209"/>
      <c r="J3" s="210"/>
      <c r="K3" s="94" t="s">
        <v>18</v>
      </c>
      <c r="L3" s="113" t="s">
        <v>22</v>
      </c>
      <c r="M3" s="211" t="s">
        <v>20</v>
      </c>
      <c r="N3" s="209"/>
      <c r="O3" s="210"/>
      <c r="P3" s="95" t="s">
        <v>18</v>
      </c>
    </row>
    <row r="4" spans="1:17" ht="30.75" customHeight="1">
      <c r="A4" s="74">
        <v>0.375</v>
      </c>
      <c r="B4" s="75">
        <v>28</v>
      </c>
      <c r="C4" s="110" t="s">
        <v>265</v>
      </c>
      <c r="D4" s="96" t="s">
        <v>23</v>
      </c>
      <c r="E4" s="96" t="s">
        <v>266</v>
      </c>
      <c r="F4" s="97"/>
      <c r="G4" s="76">
        <v>29</v>
      </c>
      <c r="H4" s="110" t="s">
        <v>267</v>
      </c>
      <c r="I4" s="96" t="s">
        <v>23</v>
      </c>
      <c r="J4" s="96" t="s">
        <v>268</v>
      </c>
      <c r="K4" s="97"/>
      <c r="L4" s="76">
        <v>30</v>
      </c>
      <c r="M4" s="110" t="s">
        <v>269</v>
      </c>
      <c r="N4" s="96" t="s">
        <v>23</v>
      </c>
      <c r="O4" s="96" t="s">
        <v>270</v>
      </c>
      <c r="P4" s="98"/>
      <c r="Q4" s="77"/>
    </row>
    <row r="5" spans="1:17" ht="30.75" customHeight="1" thickBot="1">
      <c r="A5" s="78">
        <v>0.38541666666666669</v>
      </c>
      <c r="B5" s="79" t="s">
        <v>185</v>
      </c>
      <c r="C5" s="114" t="s">
        <v>271</v>
      </c>
      <c r="D5" s="99" t="s">
        <v>23</v>
      </c>
      <c r="E5" s="115" t="s">
        <v>272</v>
      </c>
      <c r="F5" s="100"/>
      <c r="G5" s="79" t="s">
        <v>186</v>
      </c>
      <c r="H5" s="114" t="s">
        <v>273</v>
      </c>
      <c r="I5" s="99" t="s">
        <v>23</v>
      </c>
      <c r="J5" s="115" t="s">
        <v>274</v>
      </c>
      <c r="K5" s="100"/>
      <c r="L5" s="80" t="s">
        <v>187</v>
      </c>
      <c r="M5" s="114" t="s">
        <v>275</v>
      </c>
      <c r="N5" s="99" t="s">
        <v>23</v>
      </c>
      <c r="O5" s="115" t="s">
        <v>276</v>
      </c>
      <c r="P5" s="101"/>
      <c r="Q5" s="81"/>
    </row>
    <row r="6" spans="1:17" ht="30.75" customHeight="1">
      <c r="A6" s="74">
        <v>0.39583333333333298</v>
      </c>
      <c r="B6" s="75">
        <v>31</v>
      </c>
      <c r="C6" s="110" t="s">
        <v>277</v>
      </c>
      <c r="D6" s="96" t="s">
        <v>23</v>
      </c>
      <c r="E6" s="96" t="s">
        <v>278</v>
      </c>
      <c r="F6" s="97"/>
      <c r="G6" s="76">
        <v>32</v>
      </c>
      <c r="H6" s="110" t="s">
        <v>279</v>
      </c>
      <c r="I6" s="96" t="s">
        <v>23</v>
      </c>
      <c r="J6" s="96" t="s">
        <v>286</v>
      </c>
      <c r="K6" s="97"/>
      <c r="L6" s="76">
        <v>33</v>
      </c>
      <c r="M6" s="110" t="s">
        <v>287</v>
      </c>
      <c r="N6" s="96" t="s">
        <v>23</v>
      </c>
      <c r="O6" s="96" t="s">
        <v>288</v>
      </c>
      <c r="P6" s="98"/>
      <c r="Q6" s="81"/>
    </row>
    <row r="7" spans="1:17" ht="30.75" customHeight="1" thickBot="1">
      <c r="A7" s="78">
        <v>0.40625</v>
      </c>
      <c r="B7" s="79" t="s">
        <v>188</v>
      </c>
      <c r="C7" s="114" t="s">
        <v>280</v>
      </c>
      <c r="D7" s="99" t="s">
        <v>23</v>
      </c>
      <c r="E7" s="115" t="s">
        <v>281</v>
      </c>
      <c r="F7" s="100"/>
      <c r="G7" s="79" t="s">
        <v>189</v>
      </c>
      <c r="H7" s="114" t="s">
        <v>282</v>
      </c>
      <c r="I7" s="99" t="s">
        <v>23</v>
      </c>
      <c r="J7" s="115" t="s">
        <v>283</v>
      </c>
      <c r="K7" s="100"/>
      <c r="L7" s="80" t="s">
        <v>190</v>
      </c>
      <c r="M7" s="114" t="s">
        <v>284</v>
      </c>
      <c r="N7" s="99" t="s">
        <v>23</v>
      </c>
      <c r="O7" s="115" t="s">
        <v>285</v>
      </c>
      <c r="P7" s="101"/>
      <c r="Q7" s="81"/>
    </row>
    <row r="8" spans="1:17" ht="30.75" customHeight="1">
      <c r="A8" s="74">
        <v>0.41666666666666702</v>
      </c>
      <c r="B8" s="75">
        <v>34</v>
      </c>
      <c r="C8" s="110" t="s">
        <v>289</v>
      </c>
      <c r="D8" s="96" t="s">
        <v>23</v>
      </c>
      <c r="E8" s="96" t="s">
        <v>265</v>
      </c>
      <c r="F8" s="97"/>
      <c r="G8" s="76">
        <v>35</v>
      </c>
      <c r="H8" s="110" t="s">
        <v>290</v>
      </c>
      <c r="I8" s="96" t="s">
        <v>23</v>
      </c>
      <c r="J8" s="96" t="s">
        <v>267</v>
      </c>
      <c r="K8" s="97"/>
      <c r="L8" s="76">
        <v>36</v>
      </c>
      <c r="M8" s="110" t="s">
        <v>291</v>
      </c>
      <c r="N8" s="96" t="s">
        <v>23</v>
      </c>
      <c r="O8" s="96" t="s">
        <v>269</v>
      </c>
      <c r="P8" s="98"/>
      <c r="Q8" s="81"/>
    </row>
    <row r="9" spans="1:17" ht="30.75" customHeight="1" thickBot="1">
      <c r="A9" s="82">
        <v>0.42708333333333298</v>
      </c>
      <c r="B9" s="83">
        <v>37</v>
      </c>
      <c r="C9" s="116" t="s">
        <v>292</v>
      </c>
      <c r="D9" s="102" t="s">
        <v>23</v>
      </c>
      <c r="E9" s="117" t="s">
        <v>278</v>
      </c>
      <c r="F9" s="103"/>
      <c r="G9" s="83">
        <v>38</v>
      </c>
      <c r="H9" s="116" t="s">
        <v>293</v>
      </c>
      <c r="I9" s="102" t="s">
        <v>23</v>
      </c>
      <c r="J9" s="117" t="s">
        <v>286</v>
      </c>
      <c r="K9" s="103"/>
      <c r="L9" s="84">
        <v>39</v>
      </c>
      <c r="M9" s="116" t="s">
        <v>294</v>
      </c>
      <c r="N9" s="102" t="s">
        <v>23</v>
      </c>
      <c r="O9" s="117" t="s">
        <v>288</v>
      </c>
      <c r="P9" s="104"/>
      <c r="Q9" s="81"/>
    </row>
    <row r="10" spans="1:17" ht="30.75" customHeight="1">
      <c r="A10" s="85">
        <v>0.4375</v>
      </c>
      <c r="B10" s="86" t="s">
        <v>191</v>
      </c>
      <c r="C10" s="111" t="s">
        <v>271</v>
      </c>
      <c r="D10" s="105" t="s">
        <v>23</v>
      </c>
      <c r="E10" s="105" t="s">
        <v>282</v>
      </c>
      <c r="F10" s="106"/>
      <c r="G10" s="87" t="s">
        <v>192</v>
      </c>
      <c r="H10" s="111" t="s">
        <v>274</v>
      </c>
      <c r="I10" s="105" t="s">
        <v>23</v>
      </c>
      <c r="J10" s="105" t="s">
        <v>281</v>
      </c>
      <c r="K10" s="106"/>
      <c r="L10" s="87" t="s">
        <v>193</v>
      </c>
      <c r="M10" s="111" t="s">
        <v>295</v>
      </c>
      <c r="N10" s="105" t="s">
        <v>23</v>
      </c>
      <c r="O10" s="105" t="s">
        <v>275</v>
      </c>
      <c r="P10" s="107"/>
      <c r="Q10" s="81"/>
    </row>
    <row r="11" spans="1:17" ht="30.75" customHeight="1" thickBot="1">
      <c r="A11" s="82">
        <v>0.44791666666666702</v>
      </c>
      <c r="B11" s="83">
        <v>40</v>
      </c>
      <c r="C11" s="116" t="s">
        <v>289</v>
      </c>
      <c r="D11" s="102" t="s">
        <v>23</v>
      </c>
      <c r="E11" s="117" t="s">
        <v>266</v>
      </c>
      <c r="F11" s="103"/>
      <c r="G11" s="83">
        <v>41</v>
      </c>
      <c r="H11" s="116" t="s">
        <v>290</v>
      </c>
      <c r="I11" s="102" t="s">
        <v>23</v>
      </c>
      <c r="J11" s="117" t="s">
        <v>268</v>
      </c>
      <c r="K11" s="103"/>
      <c r="L11" s="84">
        <v>42</v>
      </c>
      <c r="M11" s="116" t="s">
        <v>291</v>
      </c>
      <c r="N11" s="102" t="s">
        <v>23</v>
      </c>
      <c r="O11" s="117" t="s">
        <v>270</v>
      </c>
      <c r="P11" s="104"/>
      <c r="Q11" s="81"/>
    </row>
    <row r="12" spans="1:17" ht="30.75" customHeight="1">
      <c r="A12" s="85">
        <v>0.45833333333333298</v>
      </c>
      <c r="B12" s="86" t="s">
        <v>194</v>
      </c>
      <c r="C12" s="111" t="s">
        <v>273</v>
      </c>
      <c r="D12" s="105" t="s">
        <v>23</v>
      </c>
      <c r="E12" s="105" t="s">
        <v>283</v>
      </c>
      <c r="F12" s="106"/>
      <c r="G12" s="87" t="s">
        <v>195</v>
      </c>
      <c r="H12" s="111" t="s">
        <v>272</v>
      </c>
      <c r="I12" s="105" t="s">
        <v>23</v>
      </c>
      <c r="J12" s="105" t="s">
        <v>274</v>
      </c>
      <c r="K12" s="106"/>
      <c r="L12" s="87" t="s">
        <v>196</v>
      </c>
      <c r="M12" s="111" t="s">
        <v>285</v>
      </c>
      <c r="N12" s="105" t="s">
        <v>23</v>
      </c>
      <c r="O12" s="105" t="s">
        <v>275</v>
      </c>
      <c r="P12" s="107"/>
      <c r="Q12" s="81"/>
    </row>
    <row r="13" spans="1:17" ht="30.75" customHeight="1" thickBot="1">
      <c r="A13" s="82">
        <v>0.46875</v>
      </c>
      <c r="B13" s="83">
        <v>43</v>
      </c>
      <c r="C13" s="116" t="s">
        <v>277</v>
      </c>
      <c r="D13" s="102" t="s">
        <v>23</v>
      </c>
      <c r="E13" s="117" t="s">
        <v>292</v>
      </c>
      <c r="F13" s="103"/>
      <c r="G13" s="83">
        <v>44</v>
      </c>
      <c r="H13" s="116" t="s">
        <v>279</v>
      </c>
      <c r="I13" s="102" t="s">
        <v>23</v>
      </c>
      <c r="J13" s="117" t="s">
        <v>293</v>
      </c>
      <c r="K13" s="103"/>
      <c r="L13" s="84">
        <v>45</v>
      </c>
      <c r="M13" s="116" t="s">
        <v>287</v>
      </c>
      <c r="N13" s="102" t="s">
        <v>23</v>
      </c>
      <c r="O13" s="117" t="s">
        <v>294</v>
      </c>
      <c r="P13" s="104"/>
      <c r="Q13" s="77"/>
    </row>
    <row r="14" spans="1:17" ht="30.75" customHeight="1">
      <c r="A14" s="85">
        <v>0.47916666666666702</v>
      </c>
      <c r="B14" s="86" t="s">
        <v>197</v>
      </c>
      <c r="C14" s="111" t="s">
        <v>271</v>
      </c>
      <c r="D14" s="105" t="s">
        <v>23</v>
      </c>
      <c r="E14" s="105" t="s">
        <v>283</v>
      </c>
      <c r="F14" s="106"/>
      <c r="G14" s="87" t="s">
        <v>198</v>
      </c>
      <c r="H14" s="111" t="s">
        <v>273</v>
      </c>
      <c r="I14" s="105" t="s">
        <v>23</v>
      </c>
      <c r="J14" s="105" t="s">
        <v>281</v>
      </c>
      <c r="K14" s="106"/>
      <c r="L14" s="87" t="s">
        <v>199</v>
      </c>
      <c r="M14" s="111" t="s">
        <v>284</v>
      </c>
      <c r="N14" s="105" t="s">
        <v>23</v>
      </c>
      <c r="O14" s="105" t="s">
        <v>275</v>
      </c>
      <c r="P14" s="107"/>
      <c r="Q14" s="77"/>
    </row>
    <row r="15" spans="1:17" ht="30.75" customHeight="1" thickBot="1">
      <c r="A15" s="82">
        <v>0.48958333333333398</v>
      </c>
      <c r="B15" s="83">
        <v>46</v>
      </c>
      <c r="C15" s="116" t="s">
        <v>265</v>
      </c>
      <c r="D15" s="102" t="s">
        <v>23</v>
      </c>
      <c r="E15" s="117" t="s">
        <v>278</v>
      </c>
      <c r="F15" s="103"/>
      <c r="G15" s="83">
        <v>47</v>
      </c>
      <c r="H15" s="116" t="s">
        <v>267</v>
      </c>
      <c r="I15" s="102" t="s">
        <v>23</v>
      </c>
      <c r="J15" s="117" t="s">
        <v>286</v>
      </c>
      <c r="K15" s="103"/>
      <c r="L15" s="84">
        <v>48</v>
      </c>
      <c r="M15" s="116" t="s">
        <v>269</v>
      </c>
      <c r="N15" s="102" t="s">
        <v>23</v>
      </c>
      <c r="O15" s="117" t="s">
        <v>288</v>
      </c>
      <c r="P15" s="104"/>
      <c r="Q15" s="77"/>
    </row>
    <row r="16" spans="1:17" ht="30.75" customHeight="1">
      <c r="A16" s="85">
        <v>0.5</v>
      </c>
      <c r="B16" s="86" t="s">
        <v>200</v>
      </c>
      <c r="C16" s="111" t="s">
        <v>280</v>
      </c>
      <c r="D16" s="105" t="s">
        <v>23</v>
      </c>
      <c r="E16" s="105" t="s">
        <v>274</v>
      </c>
      <c r="F16" s="106"/>
      <c r="G16" s="87" t="s">
        <v>201</v>
      </c>
      <c r="H16" s="111" t="s">
        <v>272</v>
      </c>
      <c r="I16" s="105" t="s">
        <v>23</v>
      </c>
      <c r="J16" s="105" t="s">
        <v>282</v>
      </c>
      <c r="K16" s="106"/>
      <c r="L16" s="87" t="s">
        <v>202</v>
      </c>
      <c r="M16" s="111" t="s">
        <v>295</v>
      </c>
      <c r="N16" s="105" t="s">
        <v>23</v>
      </c>
      <c r="O16" s="105" t="s">
        <v>276</v>
      </c>
      <c r="P16" s="107"/>
    </row>
    <row r="17" spans="1:16" ht="30.75" customHeight="1" thickBot="1">
      <c r="A17" s="82">
        <v>0.51041666666666696</v>
      </c>
      <c r="B17" s="83">
        <v>49</v>
      </c>
      <c r="C17" s="116" t="s">
        <v>292</v>
      </c>
      <c r="D17" s="102" t="s">
        <v>23</v>
      </c>
      <c r="E17" s="117" t="s">
        <v>266</v>
      </c>
      <c r="F17" s="103"/>
      <c r="G17" s="83">
        <v>50</v>
      </c>
      <c r="H17" s="116" t="s">
        <v>293</v>
      </c>
      <c r="I17" s="102" t="s">
        <v>23</v>
      </c>
      <c r="J17" s="117" t="s">
        <v>268</v>
      </c>
      <c r="K17" s="103"/>
      <c r="L17" s="84">
        <v>51</v>
      </c>
      <c r="M17" s="116" t="s">
        <v>294</v>
      </c>
      <c r="N17" s="102" t="s">
        <v>23</v>
      </c>
      <c r="O17" s="117" t="s">
        <v>270</v>
      </c>
      <c r="P17" s="104"/>
    </row>
    <row r="18" spans="1:16" ht="30.75" customHeight="1">
      <c r="A18" s="85">
        <v>0.52083333333333404</v>
      </c>
      <c r="B18" s="86" t="s">
        <v>203</v>
      </c>
      <c r="C18" s="111" t="s">
        <v>271</v>
      </c>
      <c r="D18" s="105" t="s">
        <v>23</v>
      </c>
      <c r="E18" s="105" t="s">
        <v>281</v>
      </c>
      <c r="F18" s="106"/>
      <c r="G18" s="87" t="s">
        <v>204</v>
      </c>
      <c r="H18" s="111" t="s">
        <v>273</v>
      </c>
      <c r="I18" s="105" t="s">
        <v>23</v>
      </c>
      <c r="J18" s="105" t="s">
        <v>280</v>
      </c>
      <c r="K18" s="106"/>
      <c r="L18" s="239"/>
      <c r="M18" s="240"/>
      <c r="N18" s="240"/>
      <c r="O18" s="240"/>
      <c r="P18" s="241"/>
    </row>
    <row r="19" spans="1:16" ht="30.75" customHeight="1" thickBot="1">
      <c r="A19" s="82">
        <v>0.531250000000001</v>
      </c>
      <c r="B19" s="83">
        <v>52</v>
      </c>
      <c r="C19" s="116" t="s">
        <v>277</v>
      </c>
      <c r="D19" s="102" t="s">
        <v>23</v>
      </c>
      <c r="E19" s="117" t="s">
        <v>265</v>
      </c>
      <c r="F19" s="103"/>
      <c r="G19" s="83">
        <v>53</v>
      </c>
      <c r="H19" s="116" t="s">
        <v>279</v>
      </c>
      <c r="I19" s="102" t="s">
        <v>23</v>
      </c>
      <c r="J19" s="117" t="s">
        <v>267</v>
      </c>
      <c r="K19" s="103"/>
      <c r="L19" s="84">
        <v>54</v>
      </c>
      <c r="M19" s="116" t="s">
        <v>291</v>
      </c>
      <c r="N19" s="102" t="s">
        <v>23</v>
      </c>
      <c r="O19" s="117" t="s">
        <v>269</v>
      </c>
      <c r="P19" s="104"/>
    </row>
    <row r="20" spans="1:16" ht="30.75" customHeight="1" thickBot="1">
      <c r="A20" s="88">
        <v>0.54166666666666796</v>
      </c>
      <c r="B20" s="89" t="s">
        <v>205</v>
      </c>
      <c r="C20" s="112" t="s">
        <v>272</v>
      </c>
      <c r="D20" s="108" t="s">
        <v>23</v>
      </c>
      <c r="E20" s="108" t="s">
        <v>283</v>
      </c>
      <c r="F20" s="109"/>
      <c r="G20" s="90" t="s">
        <v>206</v>
      </c>
      <c r="H20" s="112" t="s">
        <v>280</v>
      </c>
      <c r="I20" s="108" t="s">
        <v>23</v>
      </c>
      <c r="J20" s="108" t="s">
        <v>282</v>
      </c>
      <c r="K20" s="109"/>
      <c r="L20" s="215"/>
      <c r="M20" s="216"/>
      <c r="N20" s="216"/>
      <c r="O20" s="216"/>
      <c r="P20" s="217"/>
    </row>
    <row r="21" spans="1:16" ht="30.75" customHeight="1" thickBot="1">
      <c r="A21" s="91">
        <v>0.57291666666666663</v>
      </c>
      <c r="B21" s="212" t="s">
        <v>207</v>
      </c>
      <c r="C21" s="213"/>
      <c r="D21" s="213"/>
      <c r="E21" s="213"/>
      <c r="F21" s="214"/>
      <c r="G21" s="92"/>
      <c r="H21" s="92"/>
      <c r="I21" s="92"/>
      <c r="J21" s="92"/>
      <c r="K21" s="92"/>
      <c r="L21" s="92"/>
      <c r="M21" s="92"/>
      <c r="N21" s="92"/>
      <c r="O21" s="92"/>
      <c r="P21" s="93"/>
    </row>
    <row r="22" spans="1:16" ht="30.75" customHeight="1">
      <c r="A22" s="207" t="s">
        <v>63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</row>
  </sheetData>
  <mergeCells count="9">
    <mergeCell ref="A22:P22"/>
    <mergeCell ref="A1:P1"/>
    <mergeCell ref="A2:P2"/>
    <mergeCell ref="C3:E3"/>
    <mergeCell ref="H3:J3"/>
    <mergeCell ref="M3:O3"/>
    <mergeCell ref="B21:F21"/>
    <mergeCell ref="L20:P20"/>
    <mergeCell ref="L18:P18"/>
  </mergeCells>
  <phoneticPr fontId="11"/>
  <pageMargins left="0.39370078740157483" right="0.27559055118110237" top="0.35433070866141736" bottom="0.2" header="0.31496062992125984" footer="0.21"/>
  <pageSetup paperSize="8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男子予選リーグ</vt:lpstr>
      <vt:lpstr>女子予選・決勝リーグ</vt:lpstr>
      <vt:lpstr>タイムテーブル６月９日（土）</vt:lpstr>
      <vt:lpstr>タイムテーブル６月１０日（日）</vt:lpstr>
      <vt:lpstr>'タイムテーブル６月１０日（日）'!Print_Area</vt:lpstr>
      <vt:lpstr>'タイムテーブル６月９日（土）'!Print_Area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koumu121</dc:creator>
  <cp:lastModifiedBy>koumu121</cp:lastModifiedBy>
  <cp:lastPrinted>2019-05-23T02:50:44Z</cp:lastPrinted>
  <dcterms:created xsi:type="dcterms:W3CDTF">2018-05-14T01:04:20Z</dcterms:created>
  <dcterms:modified xsi:type="dcterms:W3CDTF">2019-05-23T08:47:38Z</dcterms:modified>
</cp:coreProperties>
</file>