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7.3\共有\03_学年\あさひ\北島\日本ホッケー協会中学校部会\ホッケー\中間決算\"/>
    </mc:Choice>
  </mc:AlternateContent>
  <bookViews>
    <workbookView xWindow="0" yWindow="0" windowWidth="20490" windowHeight="7230"/>
  </bookViews>
  <sheets>
    <sheet name="２8中間決算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20" i="1" l="1"/>
  <c r="E16" i="1"/>
  <c r="C21" i="1" l="1"/>
  <c r="E18" i="1"/>
  <c r="E15" i="1"/>
  <c r="C9" i="1"/>
  <c r="E6" i="1"/>
  <c r="C24" i="1" l="1"/>
  <c r="E19" i="1"/>
  <c r="E5" i="1"/>
  <c r="E7" i="1" l="1"/>
  <c r="B9" i="1" l="1"/>
  <c r="E9" i="1" s="1"/>
  <c r="E8" i="1"/>
  <c r="C23" i="1" l="1"/>
  <c r="B21" i="1"/>
  <c r="C25" i="1" l="1"/>
</calcChain>
</file>

<file path=xl/sharedStrings.xml><?xml version="1.0" encoding="utf-8"?>
<sst xmlns="http://schemas.openxmlformats.org/spreadsheetml/2006/main" count="49" uniqueCount="43">
  <si>
    <t>収入</t>
    <rPh sb="0" eb="2">
      <t>シュウニュウ</t>
    </rPh>
    <phoneticPr fontId="2"/>
  </si>
  <si>
    <t>繰越金</t>
    <rPh sb="0" eb="2">
      <t>クリコシ</t>
    </rPh>
    <rPh sb="2" eb="3">
      <t>キン</t>
    </rPh>
    <phoneticPr fontId="2"/>
  </si>
  <si>
    <t>雑収入</t>
    <rPh sb="0" eb="1">
      <t>ザツ</t>
    </rPh>
    <rPh sb="1" eb="3">
      <t>シュウニュウ</t>
    </rPh>
    <phoneticPr fontId="2"/>
  </si>
  <si>
    <t>計</t>
    <rPh sb="0" eb="1">
      <t>ケイ</t>
    </rPh>
    <phoneticPr fontId="2"/>
  </si>
  <si>
    <t>補助金</t>
    <rPh sb="0" eb="3">
      <t>ホジョキン</t>
    </rPh>
    <phoneticPr fontId="2"/>
  </si>
  <si>
    <t>支出</t>
    <rPh sb="0" eb="2">
      <t>シシュツ</t>
    </rPh>
    <phoneticPr fontId="2"/>
  </si>
  <si>
    <t>賛助会費</t>
    <rPh sb="0" eb="2">
      <t>サンジョ</t>
    </rPh>
    <rPh sb="2" eb="4">
      <t>カイヒ</t>
    </rPh>
    <phoneticPr fontId="2"/>
  </si>
  <si>
    <t>旅費</t>
    <rPh sb="0" eb="2">
      <t>リョヒ</t>
    </rPh>
    <phoneticPr fontId="2"/>
  </si>
  <si>
    <t>事務局費</t>
    <rPh sb="0" eb="3">
      <t>ジムキョク</t>
    </rPh>
    <rPh sb="3" eb="4">
      <t>ヒ</t>
    </rPh>
    <phoneticPr fontId="2"/>
  </si>
  <si>
    <t>事務費</t>
    <rPh sb="0" eb="3">
      <t>ジムヒ</t>
    </rPh>
    <phoneticPr fontId="2"/>
  </si>
  <si>
    <t>会議費</t>
    <rPh sb="0" eb="3">
      <t>カイギヒ</t>
    </rPh>
    <phoneticPr fontId="2"/>
  </si>
  <si>
    <t>予備費</t>
    <rPh sb="0" eb="3">
      <t>ヨビヒ</t>
    </rPh>
    <phoneticPr fontId="2"/>
  </si>
  <si>
    <t>記念品費</t>
    <rPh sb="0" eb="3">
      <t>キネンヒン</t>
    </rPh>
    <rPh sb="3" eb="4">
      <t>ヒ</t>
    </rPh>
    <phoneticPr fontId="2"/>
  </si>
  <si>
    <t>増　減</t>
    <rPh sb="0" eb="1">
      <t>ゾウ</t>
    </rPh>
    <rPh sb="2" eb="3">
      <t>ゲン</t>
    </rPh>
    <phoneticPr fontId="2"/>
  </si>
  <si>
    <t>項　　目</t>
    <rPh sb="0" eb="1">
      <t>コウ</t>
    </rPh>
    <rPh sb="3" eb="4">
      <t>メ</t>
    </rPh>
    <phoneticPr fontId="2"/>
  </si>
  <si>
    <t>備　　　考</t>
    <rPh sb="0" eb="1">
      <t>ソナエ</t>
    </rPh>
    <rPh sb="4" eb="5">
      <t>コウ</t>
    </rPh>
    <phoneticPr fontId="2"/>
  </si>
  <si>
    <t>Ｈ２０年度より廃止</t>
    <rPh sb="3" eb="5">
      <t>ネンド</t>
    </rPh>
    <rPh sb="7" eb="9">
      <t>ハイシ</t>
    </rPh>
    <phoneticPr fontId="2"/>
  </si>
  <si>
    <t>差引残高</t>
    <rPh sb="0" eb="2">
      <t>サシヒキ</t>
    </rPh>
    <rPh sb="2" eb="4">
      <t>ザンダカ</t>
    </rPh>
    <phoneticPr fontId="2"/>
  </si>
  <si>
    <t>上記の通り上程いたします</t>
    <rPh sb="0" eb="2">
      <t>ジョウキ</t>
    </rPh>
    <rPh sb="3" eb="4">
      <t>トオ</t>
    </rPh>
    <rPh sb="5" eb="7">
      <t>ジョウテイ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</si>
  <si>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</si>
  <si>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</si>
  <si>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△</t>
    <phoneticPr fontId="2"/>
  </si>
  <si>
    <t>通信費、郵送・印刷・消耗品等</t>
    <rPh sb="0" eb="3">
      <t>ツウシンヒ</t>
    </rPh>
    <rPh sb="4" eb="6">
      <t>ユウソウ</t>
    </rPh>
    <rPh sb="7" eb="9">
      <t>インサツ</t>
    </rPh>
    <rPh sb="10" eb="13">
      <t>ショウモウヒン</t>
    </rPh>
    <rPh sb="13" eb="14">
      <t>トウ</t>
    </rPh>
    <phoneticPr fontId="2"/>
  </si>
  <si>
    <t>登録料</t>
    <rPh sb="0" eb="3">
      <t>トウロクリョウ</t>
    </rPh>
    <phoneticPr fontId="2"/>
  </si>
  <si>
    <t>日本ホッケー協会補助金</t>
    <rPh sb="0" eb="2">
      <t>ニッポン</t>
    </rPh>
    <rPh sb="6" eb="8">
      <t>キョウカイ</t>
    </rPh>
    <rPh sb="8" eb="11">
      <t>ホジョキン</t>
    </rPh>
    <phoneticPr fontId="1"/>
  </si>
  <si>
    <t>常任委員会・ＪＨＡ会議等の旅費、宿泊補助</t>
    <rPh sb="0" eb="2">
      <t>ジョウニン</t>
    </rPh>
    <rPh sb="2" eb="5">
      <t>イインカイ</t>
    </rPh>
    <rPh sb="9" eb="11">
      <t>カイギ</t>
    </rPh>
    <rPh sb="11" eb="12">
      <t>トウ</t>
    </rPh>
    <rPh sb="13" eb="15">
      <t>リョヒ</t>
    </rPh>
    <rPh sb="16" eb="18">
      <t>シュクハク</t>
    </rPh>
    <rPh sb="18" eb="20">
      <t>ホジョ</t>
    </rPh>
    <phoneticPr fontId="2"/>
  </si>
  <si>
    <t>△</t>
    <phoneticPr fontId="2"/>
  </si>
  <si>
    <t>登録料一人1,000円</t>
    <rPh sb="0" eb="3">
      <t>トウロクリョウ</t>
    </rPh>
    <rPh sb="3" eb="5">
      <t>ヒトリ</t>
    </rPh>
    <rPh sb="10" eb="11">
      <t>エン</t>
    </rPh>
    <phoneticPr fontId="1"/>
  </si>
  <si>
    <t>△</t>
    <phoneticPr fontId="2"/>
  </si>
  <si>
    <t>優秀選手記念品代等</t>
    <rPh sb="0" eb="2">
      <t>ユウシュウ</t>
    </rPh>
    <rPh sb="2" eb="4">
      <t>センシュ</t>
    </rPh>
    <rPh sb="4" eb="6">
      <t>キネン</t>
    </rPh>
    <rPh sb="6" eb="7">
      <t>ヒン</t>
    </rPh>
    <rPh sb="7" eb="8">
      <t>ダイ</t>
    </rPh>
    <rPh sb="8" eb="9">
      <t>トウ</t>
    </rPh>
    <phoneticPr fontId="2"/>
  </si>
  <si>
    <t>ＪＨＡ中学校部会事務局　会計　北島　沙紀</t>
    <rPh sb="3" eb="8">
      <t>チュウガッコウブカイ</t>
    </rPh>
    <rPh sb="8" eb="11">
      <t>ジムキョク</t>
    </rPh>
    <rPh sb="12" eb="14">
      <t>カイケイ</t>
    </rPh>
    <rPh sb="15" eb="17">
      <t>キタジマ</t>
    </rPh>
    <rPh sb="18" eb="20">
      <t>サキ</t>
    </rPh>
    <phoneticPr fontId="2"/>
  </si>
  <si>
    <t>会議経費等</t>
    <rPh sb="0" eb="2">
      <t>カイギ</t>
    </rPh>
    <rPh sb="2" eb="4">
      <t>ケイヒ</t>
    </rPh>
    <rPh sb="3" eb="4">
      <t>ヒ</t>
    </rPh>
    <rPh sb="4" eb="5">
      <t>トウ</t>
    </rPh>
    <phoneticPr fontId="2"/>
  </si>
  <si>
    <t>平成28年度からの繰越</t>
    <phoneticPr fontId="2"/>
  </si>
  <si>
    <t>正会員費　50,000
※本年度は賛助会費　50,000
　　特別賛助会費　60,000　の支払なし</t>
    <rPh sb="0" eb="3">
      <t>セイカイイン</t>
    </rPh>
    <rPh sb="3" eb="4">
      <t>ヒ</t>
    </rPh>
    <rPh sb="13" eb="16">
      <t>ホンネンド</t>
    </rPh>
    <rPh sb="17" eb="19">
      <t>サンジョ</t>
    </rPh>
    <rPh sb="19" eb="21">
      <t>カイヒ</t>
    </rPh>
    <rPh sb="31" eb="33">
      <t>トクベツ</t>
    </rPh>
    <rPh sb="33" eb="35">
      <t>サンジョ</t>
    </rPh>
    <rPh sb="35" eb="37">
      <t>カイヒ</t>
    </rPh>
    <rPh sb="46" eb="48">
      <t>シハライ</t>
    </rPh>
    <phoneticPr fontId="2"/>
  </si>
  <si>
    <t>△</t>
    <phoneticPr fontId="2"/>
  </si>
  <si>
    <t>平成30年度　日本ホッケー協会中学校部会　収支中間決算書(案)</t>
    <rPh sb="0" eb="2">
      <t>ヘイセイ</t>
    </rPh>
    <rPh sb="4" eb="6">
      <t>ネンド</t>
    </rPh>
    <rPh sb="7" eb="9">
      <t>ニッポン</t>
    </rPh>
    <rPh sb="13" eb="15">
      <t>キョウカイ</t>
    </rPh>
    <rPh sb="15" eb="18">
      <t>チュウガッコウ</t>
    </rPh>
    <rPh sb="18" eb="20">
      <t>ブカイ</t>
    </rPh>
    <rPh sb="21" eb="23">
      <t>シュウシ</t>
    </rPh>
    <rPh sb="23" eb="25">
      <t>チュウカン</t>
    </rPh>
    <rPh sb="25" eb="28">
      <t>ケッサンショ</t>
    </rPh>
    <rPh sb="29" eb="30">
      <t>アン</t>
    </rPh>
    <phoneticPr fontId="2"/>
  </si>
  <si>
    <t>30年度予算</t>
    <rPh sb="2" eb="4">
      <t>ネンド</t>
    </rPh>
    <rPh sb="4" eb="6">
      <t>ヨサン</t>
    </rPh>
    <phoneticPr fontId="2"/>
  </si>
  <si>
    <t>30年度決算</t>
    <rPh sb="2" eb="4">
      <t>ネンド</t>
    </rPh>
    <rPh sb="4" eb="6">
      <t>ケッサン</t>
    </rPh>
    <phoneticPr fontId="2"/>
  </si>
  <si>
    <t>利息　２、第一回常任委員会会議諸経費返金</t>
    <rPh sb="0" eb="2">
      <t>リソク</t>
    </rPh>
    <rPh sb="5" eb="8">
      <t>ダイイッカイ</t>
    </rPh>
    <rPh sb="8" eb="10">
      <t>ジョウニン</t>
    </rPh>
    <rPh sb="10" eb="13">
      <t>イインカイ</t>
    </rPh>
    <rPh sb="13" eb="15">
      <t>カイギ</t>
    </rPh>
    <rPh sb="15" eb="16">
      <t>ショ</t>
    </rPh>
    <rPh sb="16" eb="18">
      <t>ケイヒ</t>
    </rPh>
    <rPh sb="18" eb="20">
      <t>ヘンキン</t>
    </rPh>
    <phoneticPr fontId="2"/>
  </si>
  <si>
    <t>U15補助金</t>
    <rPh sb="3" eb="6">
      <t>ホジョキン</t>
    </rPh>
    <phoneticPr fontId="2"/>
  </si>
  <si>
    <t>U15スタッフ補助金</t>
    <rPh sb="7" eb="10">
      <t>ホジョキン</t>
    </rPh>
    <phoneticPr fontId="2"/>
  </si>
  <si>
    <t>△</t>
    <phoneticPr fontId="2"/>
  </si>
  <si>
    <t>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</si>
</sst>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3" fontId="0" fillId="0" borderId="1" xfId="0" applyNumberFormat="1" applyBorder="1">
      <alignment vertical="center"/>
    </xf>
    <xf numFmtId="0" fontId="3" fillId="0" borderId="0" xfId="0" applyFont="1">
      <alignment vertical="center"/>
    </xf>
    <xf numFmtId="3" fontId="0" fillId="0" borderId="2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" fontId="0" fillId="0" borderId="15" xfId="0" applyNumberFormat="1" applyBorder="1">
      <alignment vertical="center"/>
    </xf>
    <xf numFmtId="0" fontId="0" fillId="0" borderId="17" xfId="0" applyBorder="1">
      <alignment vertical="center"/>
    </xf>
    <xf numFmtId="3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11" xfId="0" applyFill="1" applyBorder="1" applyAlignment="1">
      <alignment horizontal="center" vertical="center"/>
    </xf>
    <xf numFmtId="3" fontId="0" fillId="0" borderId="20" xfId="0" applyNumberFormat="1" applyBorder="1">
      <alignment vertical="center"/>
    </xf>
    <xf numFmtId="3" fontId="0" fillId="0" borderId="21" xfId="0" applyNumberFormat="1" applyBorder="1">
      <alignment vertical="center"/>
    </xf>
    <xf numFmtId="0" fontId="0" fillId="0" borderId="14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7" xfId="0" applyNumberFormat="1" applyBorder="1" applyAlignment="1">
      <alignment horizontal="right" vertical="center"/>
    </xf>
    <xf numFmtId="3" fontId="0" fillId="0" borderId="32" xfId="0" applyNumberFormat="1" applyBorder="1">
      <alignment vertical="center"/>
    </xf>
    <xf numFmtId="3" fontId="0" fillId="0" borderId="1" xfId="0" applyNumberFormat="1" applyFill="1" applyBorder="1">
      <alignment vertical="center"/>
    </xf>
    <xf numFmtId="0" fontId="0" fillId="0" borderId="33" xfId="0" applyBorder="1" applyAlignment="1">
      <alignment vertical="center" wrapText="1"/>
    </xf>
    <xf numFmtId="3" fontId="0" fillId="0" borderId="18" xfId="0" applyNumberFormat="1" applyFill="1" applyBorder="1">
      <alignment vertical="center"/>
    </xf>
    <xf numFmtId="3" fontId="0" fillId="0" borderId="15" xfId="0" applyNumberFormat="1" applyFill="1" applyBorder="1">
      <alignment vertical="center"/>
    </xf>
    <xf numFmtId="0" fontId="0" fillId="0" borderId="2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34" xfId="0" applyFill="1" applyBorder="1">
      <alignment vertical="center"/>
    </xf>
    <xf numFmtId="3" fontId="0" fillId="0" borderId="35" xfId="0" applyNumberFormat="1" applyBorder="1">
      <alignment vertical="center"/>
    </xf>
    <xf numFmtId="3" fontId="0" fillId="0" borderId="36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58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A10" workbookViewId="0">
      <selection activeCell="D22" sqref="D22"/>
    </sheetView>
  </sheetViews>
  <sheetFormatPr defaultColWidth="15" defaultRowHeight="30" customHeight="1"/>
  <cols>
    <col min="1" max="1" width="13.125" customWidth="1"/>
    <col min="2" max="2" width="12.125" customWidth="1"/>
    <col min="3" max="3" width="11.875" customWidth="1"/>
    <col min="4" max="4" width="2.625" customWidth="1"/>
    <col min="5" max="5" width="8.625" customWidth="1"/>
    <col min="6" max="6" width="39.875" customWidth="1"/>
    <col min="7" max="7" width="59.125" customWidth="1"/>
  </cols>
  <sheetData>
    <row r="1" spans="1:7" ht="30" customHeight="1">
      <c r="A1" s="58" t="s">
        <v>35</v>
      </c>
      <c r="B1" s="58"/>
      <c r="C1" s="58"/>
      <c r="D1" s="58"/>
      <c r="E1" s="58"/>
      <c r="F1" s="58"/>
    </row>
    <row r="2" spans="1:7" ht="10.5" customHeight="1">
      <c r="A2" s="6"/>
      <c r="B2" s="6"/>
      <c r="C2" s="6"/>
      <c r="D2" s="6"/>
      <c r="E2" s="6"/>
      <c r="F2" s="7"/>
    </row>
    <row r="3" spans="1:7" ht="30" customHeight="1" thickBot="1">
      <c r="A3" s="2" t="s">
        <v>0</v>
      </c>
    </row>
    <row r="4" spans="1:7" ht="30" customHeight="1" thickBot="1">
      <c r="A4" s="10" t="s">
        <v>14</v>
      </c>
      <c r="B4" s="11" t="s">
        <v>36</v>
      </c>
      <c r="C4" s="11" t="s">
        <v>37</v>
      </c>
      <c r="D4" s="59" t="s">
        <v>13</v>
      </c>
      <c r="E4" s="60"/>
      <c r="F4" s="12" t="s">
        <v>15</v>
      </c>
      <c r="G4" s="40"/>
    </row>
    <row r="5" spans="1:7" ht="30" customHeight="1" thickTop="1">
      <c r="A5" s="19" t="s">
        <v>1</v>
      </c>
      <c r="B5" s="45">
        <v>436392</v>
      </c>
      <c r="C5" s="20">
        <v>436392</v>
      </c>
      <c r="D5" s="50"/>
      <c r="E5" s="41">
        <f>B5-C5</f>
        <v>0</v>
      </c>
      <c r="F5" s="47" t="s">
        <v>32</v>
      </c>
    </row>
    <row r="6" spans="1:7" ht="30" customHeight="1">
      <c r="A6" s="8" t="s">
        <v>4</v>
      </c>
      <c r="B6" s="46">
        <v>400000</v>
      </c>
      <c r="C6" s="1">
        <v>800000</v>
      </c>
      <c r="D6" s="35"/>
      <c r="E6" s="41">
        <f>C6-B6</f>
        <v>400000</v>
      </c>
      <c r="F6" s="51" t="s">
        <v>24</v>
      </c>
    </row>
    <row r="7" spans="1:7" ht="30" customHeight="1">
      <c r="A7" s="8" t="s">
        <v>23</v>
      </c>
      <c r="B7" s="46">
        <v>1500000</v>
      </c>
      <c r="C7" s="1">
        <v>1596000</v>
      </c>
      <c r="D7" s="35"/>
      <c r="E7" s="41">
        <f>C7-B7</f>
        <v>96000</v>
      </c>
      <c r="F7" s="9" t="s">
        <v>27</v>
      </c>
    </row>
    <row r="8" spans="1:7" ht="50.25" customHeight="1" thickBot="1">
      <c r="A8" s="21" t="s">
        <v>2</v>
      </c>
      <c r="B8" s="48">
        <v>0</v>
      </c>
      <c r="C8" s="22">
        <v>15272</v>
      </c>
      <c r="D8" s="37"/>
      <c r="E8" s="42">
        <f>C8-B8</f>
        <v>15272</v>
      </c>
      <c r="F8" s="56" t="s">
        <v>38</v>
      </c>
    </row>
    <row r="9" spans="1:7" ht="30" customHeight="1" thickTop="1" thickBot="1">
      <c r="A9" s="16" t="s">
        <v>3</v>
      </c>
      <c r="B9" s="17">
        <f>SUM(B5:B8)</f>
        <v>2336392</v>
      </c>
      <c r="C9" s="17">
        <f>SUM(C5:C8)</f>
        <v>2847664</v>
      </c>
      <c r="D9" s="36"/>
      <c r="E9" s="38">
        <f>C9-B9</f>
        <v>511272</v>
      </c>
      <c r="F9" s="18"/>
    </row>
    <row r="10" spans="1:7" ht="18.75" customHeight="1"/>
    <row r="11" spans="1:7" ht="30" customHeight="1" thickBot="1">
      <c r="A11" s="2" t="s">
        <v>5</v>
      </c>
    </row>
    <row r="12" spans="1:7" ht="30" customHeight="1" thickBot="1">
      <c r="A12" s="14" t="s">
        <v>14</v>
      </c>
      <c r="B12" s="11" t="s">
        <v>36</v>
      </c>
      <c r="C12" s="11" t="s">
        <v>37</v>
      </c>
      <c r="D12" s="61" t="s">
        <v>13</v>
      </c>
      <c r="E12" s="62"/>
      <c r="F12" s="15" t="s">
        <v>15</v>
      </c>
      <c r="G12" s="40"/>
    </row>
    <row r="13" spans="1:7" ht="60" customHeight="1" thickTop="1">
      <c r="A13" s="27" t="s">
        <v>6</v>
      </c>
      <c r="B13" s="49">
        <v>160000</v>
      </c>
      <c r="C13" s="20">
        <v>50000</v>
      </c>
      <c r="D13" s="34" t="s">
        <v>34</v>
      </c>
      <c r="E13" s="39">
        <v>110000</v>
      </c>
      <c r="F13" s="57" t="s">
        <v>33</v>
      </c>
    </row>
    <row r="14" spans="1:7" ht="30" customHeight="1">
      <c r="A14" s="13" t="s">
        <v>7</v>
      </c>
      <c r="B14" s="46">
        <v>780000</v>
      </c>
      <c r="C14" s="1">
        <v>1181348</v>
      </c>
      <c r="D14" s="4"/>
      <c r="E14" s="5">
        <v>401348</v>
      </c>
      <c r="F14" s="9" t="s">
        <v>25</v>
      </c>
    </row>
    <row r="15" spans="1:7" ht="30" customHeight="1">
      <c r="A15" s="13" t="s">
        <v>8</v>
      </c>
      <c r="B15" s="1">
        <v>30000</v>
      </c>
      <c r="C15" s="1">
        <v>7307</v>
      </c>
      <c r="D15" s="4" t="s">
        <v>21</v>
      </c>
      <c r="E15" s="5">
        <f>B15-C15</f>
        <v>22693</v>
      </c>
      <c r="F15" s="9" t="s">
        <v>22</v>
      </c>
    </row>
    <row r="16" spans="1:7" ht="30" customHeight="1">
      <c r="A16" s="13" t="s">
        <v>9</v>
      </c>
      <c r="B16" s="1">
        <v>0</v>
      </c>
      <c r="C16" s="1">
        <v>0</v>
      </c>
      <c r="D16" s="43"/>
      <c r="E16" s="5">
        <f t="shared" ref="E16:E17" si="0">B16-C16</f>
        <v>0</v>
      </c>
      <c r="F16" s="9" t="s">
        <v>16</v>
      </c>
    </row>
    <row r="17" spans="1:6" ht="30" customHeight="1">
      <c r="A17" s="13" t="s">
        <v>10</v>
      </c>
      <c r="B17" s="1">
        <v>40000</v>
      </c>
      <c r="C17" s="1">
        <v>88400</v>
      </c>
      <c r="D17" s="3"/>
      <c r="E17" s="5">
        <v>48400</v>
      </c>
      <c r="F17" s="9" t="s">
        <v>31</v>
      </c>
    </row>
    <row r="18" spans="1:6" ht="30" customHeight="1">
      <c r="A18" s="13" t="s">
        <v>12</v>
      </c>
      <c r="B18" s="1">
        <v>120000</v>
      </c>
      <c r="C18" s="1">
        <v>92125</v>
      </c>
      <c r="D18" s="3" t="s">
        <v>28</v>
      </c>
      <c r="E18" s="5">
        <f>B18-C18</f>
        <v>27875</v>
      </c>
      <c r="F18" s="51" t="s">
        <v>29</v>
      </c>
    </row>
    <row r="19" spans="1:6" ht="30" customHeight="1">
      <c r="A19" s="52" t="s">
        <v>39</v>
      </c>
      <c r="B19" s="53">
        <v>1200000</v>
      </c>
      <c r="C19" s="53">
        <v>112800</v>
      </c>
      <c r="D19" s="54" t="s">
        <v>26</v>
      </c>
      <c r="E19" s="5">
        <f>B19-C19</f>
        <v>1087200</v>
      </c>
      <c r="F19" s="55" t="s">
        <v>40</v>
      </c>
    </row>
    <row r="20" spans="1:6" ht="30" customHeight="1" thickBot="1">
      <c r="A20" s="28" t="s">
        <v>11</v>
      </c>
      <c r="B20" s="22">
        <v>6392</v>
      </c>
      <c r="C20" s="22">
        <v>0</v>
      </c>
      <c r="D20" s="29" t="s">
        <v>41</v>
      </c>
      <c r="E20" s="44">
        <f>B20-C20</f>
        <v>6392</v>
      </c>
      <c r="F20" s="23"/>
    </row>
    <row r="21" spans="1:6" ht="30" customHeight="1" thickTop="1" thickBot="1">
      <c r="A21" s="24" t="s">
        <v>3</v>
      </c>
      <c r="B21" s="17">
        <f>SUM(B13:B20)</f>
        <v>2336392</v>
      </c>
      <c r="C21" s="17">
        <f>SUM(C13:C20)</f>
        <v>1531980</v>
      </c>
      <c r="D21" s="25" t="s">
        <v>42</v>
      </c>
      <c r="E21" s="26">
        <v>804412</v>
      </c>
      <c r="F21" s="18"/>
    </row>
    <row r="22" spans="1:6" ht="20.25" customHeight="1"/>
    <row r="23" spans="1:6" ht="18" customHeight="1">
      <c r="B23" s="30" t="s">
        <v>19</v>
      </c>
      <c r="C23" s="64">
        <f>C9</f>
        <v>2847664</v>
      </c>
      <c r="D23" s="65"/>
    </row>
    <row r="24" spans="1:6" ht="18" customHeight="1">
      <c r="B24" s="31" t="s">
        <v>20</v>
      </c>
      <c r="C24" s="66">
        <f>C21</f>
        <v>1531980</v>
      </c>
      <c r="D24" s="66"/>
    </row>
    <row r="25" spans="1:6" ht="18" customHeight="1">
      <c r="B25" s="32" t="s">
        <v>17</v>
      </c>
      <c r="C25" s="67">
        <f>C23-C24</f>
        <v>1315684</v>
      </c>
      <c r="D25" s="67"/>
    </row>
    <row r="26" spans="1:6" ht="18" customHeight="1"/>
    <row r="27" spans="1:6" ht="21" customHeight="1"/>
    <row r="28" spans="1:6" ht="30" customHeight="1">
      <c r="B28" s="33" t="s">
        <v>18</v>
      </c>
    </row>
    <row r="29" spans="1:6" ht="16.5" customHeight="1">
      <c r="B29" s="33"/>
    </row>
    <row r="30" spans="1:6" ht="30" customHeight="1">
      <c r="B30" s="68">
        <v>43519</v>
      </c>
      <c r="C30" s="69"/>
      <c r="E30" s="63" t="s">
        <v>30</v>
      </c>
      <c r="F30" s="63"/>
    </row>
  </sheetData>
  <mergeCells count="8">
    <mergeCell ref="A1:F1"/>
    <mergeCell ref="D4:E4"/>
    <mergeCell ref="D12:E12"/>
    <mergeCell ref="E30:F30"/>
    <mergeCell ref="C23:D23"/>
    <mergeCell ref="C24:D24"/>
    <mergeCell ref="C25:D25"/>
    <mergeCell ref="B30:C30"/>
  </mergeCells>
  <phoneticPr fontId="2"/>
  <pageMargins left="0.98425196850393704" right="0.59055118110236227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２8中間決算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pbjh204035</dc:creator>
  <cp:lastModifiedBy>飯能市教育委員会</cp:lastModifiedBy>
  <cp:lastPrinted>2018-01-16T10:30:04Z</cp:lastPrinted>
  <dcterms:created xsi:type="dcterms:W3CDTF">2005-04-13T00:07:32Z</dcterms:created>
  <dcterms:modified xsi:type="dcterms:W3CDTF">2019-02-12T10:10:48Z</dcterms:modified>
</cp:coreProperties>
</file>